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0" windowWidth="19155" windowHeight="6885" activeTab="2"/>
  </bookViews>
  <sheets>
    <sheet name="Overview" sheetId="1" r:id="rId1"/>
    <sheet name="FinancialData" sheetId="2" r:id="rId2"/>
    <sheet name="Risk Assesment" sheetId="3" r:id="rId3"/>
    <sheet name="Rating" sheetId="4" r:id="rId4"/>
    <sheet name="Project Indicators" sheetId="5" r:id="rId5"/>
    <sheet name="Lessons Learned" sheetId="6" r:id="rId6"/>
    <sheet name="Results Tracker" sheetId="7" r:id="rId7"/>
    <sheet name="Units for Indicators" sheetId="8" r:id="rId8"/>
  </sheets>
  <externalReferences>
    <externalReference r:id="rId11"/>
  </externalReferences>
  <definedNames>
    <definedName name="Month">'[1]Dropdowns'!$G$2:$G$13</definedName>
    <definedName name="Year">'[1]Dropdowns'!$H$2:$H$36</definedName>
  </definedNames>
  <calcPr fullCalcOnLoad="1"/>
</workbook>
</file>

<file path=xl/sharedStrings.xml><?xml version="1.0" encoding="utf-8"?>
<sst xmlns="http://schemas.openxmlformats.org/spreadsheetml/2006/main" count="707" uniqueCount="549">
  <si>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</si>
  <si>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</si>
  <si>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</si>
  <si>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</si>
  <si>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</si>
  <si>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</si>
  <si>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</si>
  <si>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</si>
  <si>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</si>
  <si>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</si>
  <si>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</si>
  <si>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</si>
  <si>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</si>
  <si>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</si>
  <si>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</si>
  <si>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</si>
  <si>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</si>
  <si>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</si>
  <si>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</si>
  <si>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</si>
  <si>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</si>
  <si>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</si>
  <si>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</si>
  <si>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</si>
  <si>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</si>
  <si>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</si>
  <si>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</si>
  <si>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</si>
  <si>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</si>
  <si>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</si>
  <si>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</si>
  <si>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</si>
  <si>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</si>
  <si>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</si>
  <si>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</si>
  <si>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</si>
  <si>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</si>
  <si>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</si>
  <si>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</si>
  <si>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</si>
  <si>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</si>
  <si>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</si>
  <si>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</si>
  <si>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</si>
  <si>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</si>
  <si>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</si>
  <si>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</si>
  <si>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</si>
  <si>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</si>
  <si>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</si>
  <si>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</si>
  <si>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</si>
  <si>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</si>
  <si>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</si>
  <si>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</si>
  <si>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</si>
  <si>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</si>
  <si>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</si>
  <si>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</si>
  <si>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</si>
  <si>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</si>
  <si>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</si>
  <si>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</si>
  <si>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</si>
  <si>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</si>
  <si>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</si>
  <si>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</si>
  <si>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</si>
  <si>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</si>
  <si>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</si>
  <si>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</si>
  <si>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</si>
  <si>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</si>
  <si>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</si>
  <si>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</si>
  <si>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</si>
  <si>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</si>
  <si>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</si>
  <si>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</si>
  <si>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</si>
  <si>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</si>
  <si>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</si>
  <si>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</si>
  <si>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</si>
  <si>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</si>
  <si>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</si>
  <si>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</si>
  <si>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</si>
  <si>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</si>
  <si>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</si>
  <si>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</si>
  <si>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</si>
  <si>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</si>
  <si>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</si>
  <si>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</si>
  <si>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</si>
  <si>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</si>
  <si>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</si>
  <si>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</si>
  <si>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</si>
  <si>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</si>
  <si>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</si>
  <si>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</si>
  <si>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</si>
  <si>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</si>
  <si>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</si>
  <si>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</si>
  <si>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</si>
  <si>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</si>
  <si>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</si>
  <si>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</si>
  <si>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</si>
  <si>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</si>
  <si>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</si>
  <si>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</si>
  <si>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</si>
  <si>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</si>
  <si>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</si>
  <si>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</si>
  <si>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</si>
  <si>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</si>
  <si>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</si>
  <si>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</si>
  <si>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</si>
  <si>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</si>
  <si>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</si>
  <si>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</si>
  <si>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</si>
  <si>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</si>
  <si>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</si>
  <si>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</si>
  <si>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</si>
  <si>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</si>
  <si>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</si>
  <si>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</si>
  <si>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</si>
  <si>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</si>
  <si>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</si>
  <si>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</si>
  <si>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</si>
  <si>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</si>
  <si>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</si>
  <si>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</si>
  <si>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</si>
  <si>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</si>
  <si>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</si>
  <si>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</si>
  <si>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</si>
  <si>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</si>
  <si>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</si>
  <si>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</si>
  <si>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</si>
  <si>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</si>
  <si>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</si>
  <si>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</si>
  <si>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</si>
  <si>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</si>
  <si>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</si>
  <si>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</si>
  <si>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</si>
  <si>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</si>
  <si>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</si>
  <si>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</si>
  <si>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</si>
  <si>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</si>
  <si>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</si>
  <si>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</si>
  <si>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</si>
  <si>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</si>
  <si>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</si>
  <si>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</si>
  <si>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</si>
  <si>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</si>
  <si>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</si>
  <si>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</si>
  <si>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</si>
  <si>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</si>
  <si>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</si>
  <si>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</si>
  <si>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</si>
  <si>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</si>
  <si>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</si>
  <si>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</si>
  <si>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</si>
  <si>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</si>
  <si>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</si>
  <si>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</si>
  <si>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</si>
  <si>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</si>
  <si>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</si>
  <si>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</si>
  <si>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</si>
  <si>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</si>
  <si>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</si>
  <si>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</si>
  <si>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</si>
  <si>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</si>
  <si>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</si>
  <si>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</si>
  <si>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</si>
  <si>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</si>
  <si>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</si>
  <si>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</si>
  <si>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</si>
  <si>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</si>
  <si>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</si>
  <si>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</si>
  <si>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</si>
  <si>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</si>
  <si>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</si>
  <si>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</si>
  <si>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</si>
  <si>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</si>
  <si>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</si>
  <si>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</si>
  <si>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</si>
  <si>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</si>
  <si>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</si>
  <si>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</si>
  <si>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</si>
  <si>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</si>
  <si>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</si>
  <si>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</si>
  <si>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</si>
  <si>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</si>
  <si>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</si>
  <si>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</si>
  <si>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</si>
  <si>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</si>
  <si>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</si>
  <si>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</si>
  <si>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</si>
  <si>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</si>
  <si>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</si>
  <si>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</si>
  <si>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</si>
  <si>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</si>
  <si>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</si>
  <si>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</si>
  <si>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</si>
  <si>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</si>
  <si>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</si>
  <si>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</si>
  <si>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</si>
  <si>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</si>
  <si>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</si>
  <si>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</si>
  <si>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</si>
  <si>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</si>
  <si>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</si>
  <si>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</si>
  <si>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</si>
  <si>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OBJECTIVE 2</t>
  </si>
  <si>
    <t xml:space="preserve">Target at CEO Endorsement </t>
  </si>
  <si>
    <t>Baseline</t>
  </si>
  <si>
    <t>OBJECTIVE 3</t>
  </si>
  <si>
    <t>OBJECTIVE 4</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</si>
  <si>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</si>
  <si>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</si>
  <si>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</si>
  <si>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</si>
  <si>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</si>
  <si>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</si>
  <si>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</si>
  <si>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</si>
  <si>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</si>
  <si>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</si>
  <si>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</si>
  <si>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</si>
  <si>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</si>
  <si>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</si>
  <si>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</si>
  <si>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</si>
  <si>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</si>
  <si>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</si>
  <si>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</si>
  <si>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</si>
  <si>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</si>
  <si>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</si>
  <si>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</si>
  <si>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</si>
  <si>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</si>
  <si>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</si>
  <si>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</si>
  <si>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</si>
  <si>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</si>
  <si>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</si>
  <si>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</si>
  <si>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</si>
  <si>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</si>
  <si>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</si>
  <si>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</si>
  <si>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</si>
  <si>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</si>
  <si>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</si>
  <si>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</si>
  <si>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</si>
  <si>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</si>
  <si>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</si>
  <si>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</si>
  <si>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</si>
  <si>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</si>
  <si>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</si>
  <si>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</si>
  <si>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</si>
  <si>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</si>
  <si>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</si>
  <si>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</si>
  <si>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</si>
  <si>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</si>
  <si>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</si>
  <si>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</si>
  <si>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</si>
  <si>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</si>
  <si>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</si>
  <si>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</si>
  <si>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</si>
  <si>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</si>
  <si>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</si>
  <si>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</si>
  <si>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</si>
  <si>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</si>
  <si>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</si>
  <si>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</si>
  <si>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</si>
  <si>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</si>
  <si>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</si>
  <si>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</si>
  <si>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</si>
  <si>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</si>
  <si>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</si>
  <si>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</si>
  <si>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</si>
  <si>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</si>
  <si>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</si>
  <si>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</si>
  <si>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</si>
  <si>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</si>
  <si>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Climate Change Adaptation Programme in the Coastal Zone of Mauritius</t>
  </si>
  <si>
    <t>United Nations Development Programme (UNDP)</t>
  </si>
  <si>
    <t>Multilateral Implementing Entity</t>
  </si>
  <si>
    <t>MAURITIUS</t>
  </si>
  <si>
    <t>Port Louis</t>
  </si>
  <si>
    <t>Mrs. D. Lan Ng</t>
  </si>
  <si>
    <t>simon.springett@undp.org</t>
  </si>
  <si>
    <t>Ministry of Environment and Sustainable Development</t>
  </si>
  <si>
    <t>pjhugroo@mail.gov.mu</t>
  </si>
  <si>
    <t>mkhedah@mail.gov.mu</t>
  </si>
  <si>
    <t>www.adaptation-fund.org</t>
  </si>
  <si>
    <t>Execution Costs</t>
  </si>
  <si>
    <t>Detailed technical assessment of each site</t>
  </si>
  <si>
    <t>Technical design of coastal protection measures at each of three sites</t>
  </si>
  <si>
    <t>Successful construction of physical interventions at each of the three sites</t>
  </si>
  <si>
    <t>Analysis of data and
development of recommendations
on how the interventions can
be adjusted for other vulnerable coastal locations in ROM</t>
  </si>
  <si>
    <t>Monitoring
programme designed, to include scoping of suitable parameters, including beach width and slope; depth of adjacent lagoonal sediments; wave height, period, and run-up; direction of nearshore
current</t>
  </si>
  <si>
    <t>A targeted coastal process/weather event monitoring system in place</t>
  </si>
  <si>
    <t>Assessment of the current sea state monitoring systems (Mauritius Meteorological Services and Mauritius
Oceanography Institute) and definition of
required critical parameters and operational
requirements for an early warning system.</t>
  </si>
  <si>
    <t>The early warning system installed and implemented</t>
  </si>
  <si>
    <t>Handbook on Coastal Adaptation” packaged as training modules for coastal
communities, relevant Government agencies, and private sector stakeholders</t>
  </si>
  <si>
    <t>Short course on Coastal Engineering designed and delivered</t>
  </si>
  <si>
    <t>Specialized course on Cost-Benefit  Analysis of coastal adaptation measures
designed and delivered</t>
  </si>
  <si>
    <t>A National Coastal Zone Adaptation that
addresses all perceived climate change risks in the coastal zone of ROM over at least the next 20 years, with recommendations
for supporting policies and regulations</t>
  </si>
  <si>
    <t>A set of recommendations on best technical and institutional adaptation
practices suitable for the coastal zone of ROM.</t>
  </si>
  <si>
    <t>Definition of the required structure and
processes for one “clearinghouse”  or climate change oversight in the coastal zone of ROM</t>
  </si>
  <si>
    <t>Recommendations for new economic instruments</t>
  </si>
  <si>
    <t xml:space="preserve">Handbook, training modules, and website content capturing best coastal adaptation practices for the Mauritius context </t>
  </si>
  <si>
    <t>Dissemination of lessons learned from the
programme with coastal stakeholders in
other locations in the southern Indian Ocean</t>
  </si>
  <si>
    <t>Interpretive signs and smallscale models of
coastal processes designed and installed at each site, explaining the science of climate
change and coastal processes</t>
  </si>
  <si>
    <t xml:space="preserve">Public awareness campaigns on climate change in the coastal zone designed and delivered </t>
  </si>
  <si>
    <t>Priority ranking of vulnerable coastal sites established, to guide the order of future investment by the Government of Mauritius and the private sector</t>
  </si>
  <si>
    <t>dirdoe@mail.gov.mu</t>
  </si>
  <si>
    <t>Ministry of Environment and Sustainable Development (Project Manager)</t>
  </si>
  <si>
    <t>Financial information:  cumulative from project start to August 2013</t>
  </si>
  <si>
    <t>Government of Mauritius commitment to climate change management could wane as development priorities become more prominent and compete, especially in the run-up to elections.</t>
  </si>
  <si>
    <t>Delays in fund transfers and procurement of technical services and equipment.</t>
  </si>
  <si>
    <t>MoESD may have limited management capacity for programme activities, and for the eventual assumption of climate change management oversight and enforcement; conflicts between the CC Cell and the ICZM Division may arise.</t>
  </si>
  <si>
    <t>Climate variability accelerates and coastal degradation occurs at a faster pace than anticipated.</t>
  </si>
  <si>
    <t>There may be a misunderstanding about the jurisdictional area of an agency that has climate change management oversight and right of enforcement.</t>
  </si>
  <si>
    <t>Districts (local government) may perceive themselves in a peripheral role, with their development put aside for the sake of climate change adaptation.</t>
  </si>
  <si>
    <t>Varying, possibly conflicting, perceptions of the climate change risks and coastal adaptation approaches may become apparent, based on previous experiences and technical expertise.</t>
  </si>
  <si>
    <t xml:space="preserve">High level endorsement of proposed policy and regulatory changes to support coastal adaptation may be lacking (enabling legislation may be delayed); there may also be concerns about creating a new climate change oversight function within the MinEnvSD </t>
  </si>
  <si>
    <t>Constant reiteration of the risks of climate change and the positive net benefits of adaptation investments are being disseminated.</t>
  </si>
  <si>
    <t>The climate change modelling, as part of the deliverables under the component 1, should address this potential risk, or at least allow safety factors to be designed into the technical specifications for each site.</t>
  </si>
  <si>
    <t>It is precisely the analysis of overlapping jurisdictions and conflicting regulations that will sort out respective roles and improve the situation for all ministries/agencies, so that coastal adaptation can proceed accordingly.</t>
  </si>
  <si>
    <t>The District Councils are represented in the Programme Board  and in programme activities.  The positive results of the coastal protection measures are disseminated and well understood by the District Councils.</t>
  </si>
  <si>
    <t>Frequent dialogue with programme partners and reinforcement of solid principles of climate change management and appropriate adaptation measures will be required</t>
  </si>
  <si>
    <t>Number of physical assets strengthened or constructed to withstand conditions resulting from climate variability and change (by asset types)</t>
  </si>
  <si>
    <t>Relevant threat and hazard information generated and disseminated to stakeholders on a timely basis</t>
  </si>
  <si>
    <t>Number and type of targeted institutions with the capacity to minimise exposure to CC.</t>
  </si>
  <si>
    <r>
      <t xml:space="preserve">The objective ot the project is to: “to increase climate resilience of communities and livelihoods in coastal areas of Mauritius”.
The project comprises of five key outcomes as follows:
</t>
    </r>
    <r>
      <rPr>
        <b/>
        <sz val="11"/>
        <color indexed="8"/>
        <rFont val="Times New Roman"/>
        <family val="1"/>
      </rPr>
      <t xml:space="preserve">1. Increase Adaptive capacity within relevant development and natural resources sectors.  </t>
    </r>
    <r>
      <rPr>
        <sz val="11"/>
        <color indexed="8"/>
        <rFont val="Times New Roman"/>
        <family val="1"/>
      </rPr>
      <t xml:space="preserve">    It comprises of the application of adaptation measures to protect currently vulnerable coastal ecosystem and community at three priority sites: Mon Choisy, Quatre Soeurs and Rivière des Galets
</t>
    </r>
    <r>
      <rPr>
        <b/>
        <sz val="11"/>
        <color indexed="8"/>
        <rFont val="Times New Roman"/>
        <family val="1"/>
      </rPr>
      <t xml:space="preserve">2. Reduce exposure at national level to climate-related hazards and threats. </t>
    </r>
    <r>
      <rPr>
        <sz val="11"/>
        <color indexed="8"/>
        <rFont val="Times New Roman"/>
        <family val="1"/>
      </rPr>
      <t xml:space="preserve">                           This component will focus on development of an early warning system for incoming storm surge manned on 24hrs a day basis such that the coastal communities in ROM are able to safely evacuate prior to future storm surge events.
</t>
    </r>
    <r>
      <rPr>
        <b/>
        <sz val="11"/>
        <color indexed="8"/>
        <rFont val="Times New Roman"/>
        <family val="1"/>
      </rPr>
      <t>3. Strengthened institutional capacity to reduce risks associated with climate-induced socio-economic losses</t>
    </r>
    <r>
      <rPr>
        <sz val="11"/>
        <color indexed="8"/>
        <rFont val="Times New Roman"/>
        <family val="1"/>
      </rPr>
      <t xml:space="preserve">. 
This component is targeted to build capacity for ongoing replication of effective coastal adaptive measures by both the Government and private sector. Capacity development will cover a range of Ministries, NGOs, the private sector and the community at large.  Courses on coastal engineering, cost benefit analysis of coastal adaptation measures will be developed and delivered. A handbook on coastal adaptation for coastal communities will packaged as training modules for the coastal communities.
</t>
    </r>
    <r>
      <rPr>
        <b/>
        <sz val="11"/>
        <color indexed="8"/>
        <rFont val="Times New Roman"/>
        <family val="1"/>
      </rPr>
      <t>4. Improved Policies and Regulations that promote and enforce resilience measures</t>
    </r>
    <r>
      <rPr>
        <sz val="11"/>
        <color indexed="8"/>
        <rFont val="Times New Roman"/>
        <family val="1"/>
      </rPr>
      <t xml:space="preserve">
A National Coastal Zone Adaptation Strategy that addresses all climate perceived risks in the coastal zone of Republic of Mauritius will be determined. 
</t>
    </r>
    <r>
      <rPr>
        <b/>
        <sz val="11"/>
        <color indexed="8"/>
        <rFont val="Times New Roman"/>
        <family val="1"/>
      </rPr>
      <t>5. Effective capturing and dissemination of lessons from applied activities in the programme.</t>
    </r>
    <r>
      <rPr>
        <sz val="11"/>
        <color indexed="8"/>
        <rFont val="Times New Roman"/>
        <family val="1"/>
      </rPr>
      <t xml:space="preserve">
Public awareness campaigns on climate change in the coastal zone will be developed and broadcasted in the media. The project will also have a regional dimension whereby the lessons learned from this Adaptation project will be disseminated to other countries in the Southern Indian Ocean.
</t>
    </r>
  </si>
  <si>
    <t>Coastal adaptation projects and initiatives are fully supported by the Ministry</t>
  </si>
  <si>
    <t xml:space="preserve">The procurement process in line with the current Public Procurement Act is lengthy. </t>
  </si>
  <si>
    <t>A new climate change bill at the Ministry has been prepared which clearly defines the roles of each division.</t>
  </si>
  <si>
    <t xml:space="preserve">Modelling of different scenarios of the climate change variability and impacts thereof has been included in the scope of the services of the Request for Proposal . Subsequently the design shall take into consideration the above risk factor </t>
  </si>
  <si>
    <t xml:space="preserve">The Terms of Reference of the component on Policy mainstreaming has been drafted to clearly define the responsibilities of each Ministry as a specific deliverable </t>
  </si>
  <si>
    <t>The staff of all Local authorities have been selected to be trained in the field of coastal engineering/climate change adaptation as part of the capacity building programme under the project. The course will start as from Mid September 2013.</t>
  </si>
  <si>
    <t>The most feasible option for the climate change adaptation is being looked at based on its own merits to achieve a sustainable solution. For example, at one of the project coastal site, Riviere des Galets, the option of relocation of the vulnerable communities exposed to storm surge is being explored in consultation with the local community.</t>
  </si>
  <si>
    <t xml:space="preserve">Mauritius has witnessed in the recent past some of the impacts of climate change including flash floods, variability in rainfall distribution amongst others. The Government is thus well aware of   climate change impacts and it is one of the national priority to build climate resilience. </t>
  </si>
  <si>
    <t xml:space="preserve">In the management of the project, the potential risks are being foreeen at each stage of the procurement/implementation cycle and proactive actions are being adopted, as far as practicable, towards the achievement of the overall goal. </t>
  </si>
  <si>
    <t>Procurement of consultancy Services for the implementation of an Early Warning System for incoming storm surge in the Republic of Mauritius to be completed</t>
  </si>
  <si>
    <t>HS</t>
  </si>
  <si>
    <t>This component shall be implemented upon completion of the works and monitoring of the effectiveness of the adaptation measures through lessons learned.</t>
  </si>
  <si>
    <t xml:space="preserve">           S</t>
  </si>
  <si>
    <t>mnkhedah@yahoo.com</t>
  </si>
  <si>
    <t>Number, type and sector of policies introduced or adjusted to address Climate Change Risks.</t>
  </si>
  <si>
    <t>Ongoing</t>
  </si>
  <si>
    <t>MS</t>
  </si>
  <si>
    <t>No progress expected at this stage</t>
  </si>
  <si>
    <t>Consultant selected and on board</t>
  </si>
  <si>
    <t>1st training completed</t>
  </si>
  <si>
    <t>Available</t>
  </si>
  <si>
    <t>Expected in 2014 - 2015</t>
  </si>
  <si>
    <t>Courses developed and implemented</t>
  </si>
  <si>
    <t>Component to be started when component 1 launched</t>
  </si>
  <si>
    <t>Awaiting Component 1</t>
  </si>
  <si>
    <t>No progress expected at this stage 
Expected to start in 2014</t>
  </si>
  <si>
    <t>1. The procurement of services and works have to follow lengthy procedures which impact in the project execution. 
2. The sensitisation of the community is an important factor for a successful implementation of adaptation project at the target site.</t>
  </si>
  <si>
    <t>1st training organized and handbook (manual) available in September 2013</t>
  </si>
  <si>
    <t>Marion FOURTUNE, Environment Programme Officer</t>
  </si>
  <si>
    <t xml:space="preserve">marion.fourtune@undp.org </t>
  </si>
  <si>
    <t>Nuvin KHEDAH, project manager</t>
  </si>
  <si>
    <t>Public agencies are unclear on their obligations regarding management of climate change effects in the coastal zone, and the private sector and general populace do not know what options there are for coastal adaptation, nor how to initiate such measures in the most practical, cost-effective manner.</t>
  </si>
  <si>
    <t>The compliance of the project with Equal Opportunity Act is mandatory as per Government legal framework. Focus on Gender has been fully integrated into project activities through involvement of women CSOs and NGOs in activities (Women's association have been actively involved in the adaption project: plantation of mangrove and sensitisation component) and participation of women in all consultations. Stakeholders’ involvement are closely monitored by UNDP and will be assessed at Mid-Term Review and Terminal Evaluation.</t>
  </si>
  <si>
    <t>Proposed relocation option at Riviere des Galets, even though more sustainable, may be costly, as foreseen in the project document.</t>
  </si>
  <si>
    <r>
      <t>1.1</t>
    </r>
    <r>
      <rPr>
        <sz val="9"/>
        <color indexed="8"/>
        <rFont val="Arial"/>
        <family val="2"/>
      </rPr>
      <t xml:space="preserve">  Detailed technical assessment of each site, with chronology of previous flood and erosion events and collection of nearshore oceanographic data, during “quiet” periods and “active” periods (one month each) to inform the design of the technical interventions at each of the three sites</t>
    </r>
    <r>
      <rPr>
        <sz val="9"/>
        <color indexed="63"/>
        <rFont val="Arial"/>
        <family val="2"/>
      </rPr>
      <t>.</t>
    </r>
  </si>
  <si>
    <r>
      <t>1.2</t>
    </r>
    <r>
      <rPr>
        <sz val="9"/>
        <color indexed="8"/>
        <rFont val="Arial"/>
        <family val="2"/>
      </rPr>
      <t xml:space="preserve">   Technical design of coastal protection measures at each of three sites, with detailed costing, carried out in a gender sensitive way.</t>
    </r>
  </si>
  <si>
    <r>
      <t>1.4</t>
    </r>
    <r>
      <rPr>
        <sz val="9"/>
        <color indexed="8"/>
        <rFont val="Arial"/>
        <family val="2"/>
      </rPr>
      <t xml:space="preserve">   Analysis of data and development of recommendations on how the interventions can be adjusted for other vulnerable coastal locations in ROM.</t>
    </r>
  </si>
  <si>
    <r>
      <t>1.5</t>
    </r>
    <r>
      <rPr>
        <sz val="9"/>
        <color indexed="8"/>
        <rFont val="Arial"/>
        <family val="2"/>
      </rPr>
      <t xml:space="preserve"> Monitoring programme designed, to include scoping of suitable parameters, including beach width and slope; depth of adjacent lagoonal sediments; wave height, period, and run-up; direction of nearshore currents, etc.</t>
    </r>
  </si>
  <si>
    <r>
      <t>1.6</t>
    </r>
    <r>
      <rPr>
        <sz val="9"/>
        <color indexed="8"/>
        <rFont val="Arial"/>
        <family val="2"/>
      </rPr>
      <t xml:space="preserve"> A targeted coastal process/weather event monitoring system in place</t>
    </r>
  </si>
  <si>
    <r>
      <t>2.1</t>
    </r>
    <r>
      <rPr>
        <sz val="9"/>
        <color indexed="63"/>
        <rFont val="Arial"/>
        <family val="2"/>
      </rPr>
      <t xml:space="preserve">  Assessment of the current sea state monitoring systems (Mauritius Meteorological Services and Mauritius Oceanography Institute) and definition of required critical parameters and operational requirements for an . early warning system </t>
    </r>
  </si>
  <si>
    <r>
      <t>2.2</t>
    </r>
    <r>
      <rPr>
        <sz val="9"/>
        <color indexed="63"/>
        <rFont val="Arial"/>
        <family val="2"/>
      </rPr>
      <t xml:space="preserve">   The early warning system installed and implemented (with links to early warning system for cyclones), with communication linkages established from level of National Coast Guard at Headquarters down to the level of coastal communities.  </t>
    </r>
  </si>
  <si>
    <r>
      <t>3.1</t>
    </r>
    <r>
      <rPr>
        <sz val="9"/>
        <color indexed="8"/>
        <rFont val="Arial"/>
        <family val="2"/>
      </rPr>
      <t xml:space="preserve">  “Handbook on Coastal Adaptation” packaged as training modules for coastal communities, relevant Government agencies, and private sector stakeholders (such as hotel operators); training sessions delivered on a regular basis over the course of the project (at least twice annually)</t>
    </r>
    <r>
      <rPr>
        <sz val="9"/>
        <color indexed="63"/>
        <rFont val="Arial"/>
        <family val="2"/>
      </rPr>
      <t>.</t>
    </r>
  </si>
  <si>
    <r>
      <t>3.2</t>
    </r>
    <r>
      <rPr>
        <sz val="9"/>
        <color indexed="8"/>
        <rFont val="Arial"/>
        <family val="2"/>
      </rPr>
      <t xml:space="preserve">   Short course on Coastal Engineering designed and delivered (twice during programme period)</t>
    </r>
    <r>
      <rPr>
        <sz val="9"/>
        <color indexed="63"/>
        <rFont val="Arial"/>
        <family val="2"/>
      </rPr>
      <t>.</t>
    </r>
  </si>
  <si>
    <r>
      <t>3.3</t>
    </r>
    <r>
      <rPr>
        <sz val="9"/>
        <color indexed="63"/>
        <rFont val="Arial"/>
        <family val="2"/>
      </rPr>
      <t xml:space="preserve">  </t>
    </r>
    <r>
      <rPr>
        <sz val="9"/>
        <color indexed="8"/>
        <rFont val="Arial"/>
        <family val="2"/>
      </rPr>
      <t>Specialized course on Cost-Benefit Analysis of coastal adaptation measures designed and delivered (annually, over four years).</t>
    </r>
  </si>
  <si>
    <r>
      <t>5.1</t>
    </r>
    <r>
      <rPr>
        <sz val="9"/>
        <color indexed="8"/>
        <rFont val="Arial"/>
        <family val="2"/>
      </rPr>
      <t xml:space="preserve">  Handbook, training modules, and website content capturing best coastal adaptation practices for the Mauritius context</t>
    </r>
    <r>
      <rPr>
        <sz val="9"/>
        <color indexed="63"/>
        <rFont val="Arial"/>
        <family val="2"/>
      </rPr>
      <t xml:space="preserve">.  </t>
    </r>
  </si>
  <si>
    <r>
      <t>5.3</t>
    </r>
    <r>
      <rPr>
        <sz val="9"/>
        <color indexed="63"/>
        <rFont val="Arial"/>
        <family val="2"/>
      </rPr>
      <t xml:space="preserve">  Interpretive signs and small-scale models of coastal processes designed and installed at each site, explaining the science of climate change and coastal processes (in lay terms), so that the linkages between weather, stability of coastal features, and adaptation measures are clear.</t>
    </r>
  </si>
  <si>
    <r>
      <t>5.4</t>
    </r>
    <r>
      <rPr>
        <sz val="9"/>
        <color indexed="63"/>
        <rFont val="Arial"/>
        <family val="2"/>
      </rPr>
      <t xml:space="preserve">  </t>
    </r>
    <r>
      <rPr>
        <sz val="9"/>
        <color indexed="8"/>
        <rFont val="Arial"/>
        <family val="2"/>
      </rPr>
      <t xml:space="preserve"> Public awareness campaigns on climate change in the coastal zone designed and delivered, involving the Mauritian media (TV, radio, Internet).</t>
    </r>
  </si>
  <si>
    <r>
      <rPr>
        <b/>
        <sz val="9"/>
        <color indexed="8"/>
        <rFont val="Arial"/>
        <family val="2"/>
      </rPr>
      <t>4.4</t>
    </r>
    <r>
      <rPr>
        <sz val="9"/>
        <color indexed="8"/>
        <rFont val="Arial"/>
        <family val="2"/>
      </rPr>
      <t xml:space="preserve">  Recommendations for new economic instruments</t>
    </r>
  </si>
  <si>
    <r>
      <rPr>
        <b/>
        <sz val="9"/>
        <color indexed="63"/>
        <rFont val="Arial"/>
        <family val="2"/>
      </rPr>
      <t>4.3</t>
    </r>
    <r>
      <rPr>
        <sz val="9"/>
        <color indexed="63"/>
        <rFont val="Arial"/>
        <family val="2"/>
      </rPr>
      <t xml:space="preserve">  Definition of the required structure and processes for one “clearinghouse” for climate change oversight in the coastal zone of ROM (a unit or institution, or collection of individuals from various agencies, which is able to make final decisions on the climate appropriateness of future development projects; also having a follow-up enforcement capacity).  </t>
    </r>
  </si>
  <si>
    <r>
      <rPr>
        <b/>
        <sz val="9"/>
        <color indexed="63"/>
        <rFont val="Arial"/>
        <family val="2"/>
      </rPr>
      <t>4.2</t>
    </r>
    <r>
      <rPr>
        <sz val="9"/>
        <color indexed="63"/>
        <rFont val="Arial"/>
        <family val="2"/>
      </rPr>
      <t xml:space="preserve">  A set of recommendations on best technical and institutional adaptation practices suitable for the coastal zone of ROM.  </t>
    </r>
  </si>
  <si>
    <r>
      <rPr>
        <b/>
        <sz val="9"/>
        <color indexed="63"/>
        <rFont val="Arial"/>
        <family val="2"/>
      </rPr>
      <t>4.1</t>
    </r>
    <r>
      <rPr>
        <sz val="9"/>
        <color indexed="63"/>
        <rFont val="Arial"/>
        <family val="2"/>
      </rPr>
      <t xml:space="preserve">  A National Coastal Zone Adaptation that addresses all perceived climate change risks in the coastal zone of ROM over at least the next 20 years, with recommendations for supporting policies and regulations.</t>
    </r>
  </si>
  <si>
    <t>To start after completion of 1.1, 1.2 and 1.3</t>
  </si>
  <si>
    <t>To start after completion of 1.1, 1.2 and during implementation of 1.3</t>
  </si>
  <si>
    <r>
      <t xml:space="preserve">5.5   </t>
    </r>
    <r>
      <rPr>
        <sz val="9"/>
        <color indexed="63"/>
        <rFont val="Arial"/>
        <family val="2"/>
      </rPr>
      <t>Priority ranking of vulnerable coastal sites established, to guide the order of future investment by the Government of Mauritius and the private sector.</t>
    </r>
  </si>
  <si>
    <t>To start after completion and based on results from outputs 1.2, 1.3, 1.4, 3.1, 3.2, 3.3</t>
  </si>
  <si>
    <t>The beach at Mon Choisy is eroding at a rate of about 2 metres/year; Riviere des Galets is exposed to storm surges, with a failing seawall, openings in the wave overtopping wall, and an inadequate drainage system in the village; buildings in Quatre Soeurs frequently flood during high tides</t>
  </si>
  <si>
    <t xml:space="preserve">No further erosion at Mon Choisy (beach accretion of 2 metres over 3 years); no surge flooding and no further shore erosion at Riviere des Galets; and, no flooding of coastal public buildings at Quatre Soeurs.
The target for numbers of beneficiaries are as follows: Mon Choisy:  1,500-2000 people; Riviere des Galets:  100-150 people; Quatre Soeurs: 1000 people.  
</t>
  </si>
  <si>
    <t>Physical works properly designed and constructed at each of the three sites</t>
  </si>
  <si>
    <t>By 2013, more than 3,400 people in current surge zones) are able to safely evacuate prior to future storm surge events (there are no people left in the surge zone when the surge hits).</t>
  </si>
  <si>
    <t>MMS provides warnings to shipping based on perceived wave climate, and cyclone warnings for the general populace, but this system does not anticipate rogue swell conditions.</t>
  </si>
  <si>
    <t>Early warning system up and running and effective during future storm events, such that no people in vulnerable coastal areas are exposed to storm surges in the future.</t>
  </si>
  <si>
    <t>No physical asset in place to withstand conditions resulting from climate change</t>
  </si>
  <si>
    <t>By 2016, at least 300 people, at least half of them women, trained.</t>
  </si>
  <si>
    <t>2.1.1</t>
  </si>
  <si>
    <t>No coastal engineering capacities available at national level</t>
  </si>
  <si>
    <t>All relevant policies, strategies, plans, and regulations are consistent in a) having  a clear vision statement for adaptation in the coastal zone; b) in recognizing climate change impacts in the coastal zone over the next 50 years; and c) in clear Government institutional responsibilities for adaptation in the coastal zone.</t>
  </si>
  <si>
    <t>Current policies and regulations are inconsistent with regard to management of climate change effects in the coastal zone (they do not envision the coastal zone in 2060), and do not provide clear guidance or incentives for practical implementation of adaptive measures.</t>
  </si>
  <si>
    <t>National Coastal Zone Adaptation Strategy in place which addresses all perceived climate change risks in the coastal zone over the next 20 years, with clear recommendations for appropriate policies, regulations, and guidelines for adaptation.</t>
  </si>
  <si>
    <t>National ICZM strategy does not fully integrate climate change and is not properly enforced</t>
  </si>
  <si>
    <t>Outcome 1</t>
  </si>
  <si>
    <t>Output 1</t>
  </si>
  <si>
    <t xml:space="preserve">Physical infrastructure improved to withstand climate change and variability-induced stress </t>
  </si>
  <si>
    <t>No physical asset in place at site 1 (Mon choisy) to withstand conditions resulting from climate change</t>
  </si>
  <si>
    <t>No physical asset in place at site 2 (Quatre Soeurs) to withstand conditions resulting from climate change</t>
  </si>
  <si>
    <t>No physical asset in place at site 3 (Riviere des Galets) to withstand conditions resulting from climate change</t>
  </si>
  <si>
    <t xml:space="preserve">No further erosion at Mon Choisy (beach accretion of 2 metres over 3 years); no surge flooding and no further shore erosion at Riviere des Galets; and, no flooding of coastal public buildings at Quatre Soeurs.
The target for numbers of beneficiaries are as follows: Mon Choisy:  1,500-2000 people; Riviere des Galets:  100-150 people; Quatre Soeurs: 1000 people.  </t>
  </si>
  <si>
    <t>Procurement ongoing - see details at output level</t>
  </si>
  <si>
    <t>Outcome 2</t>
  </si>
  <si>
    <t>Output 2</t>
  </si>
  <si>
    <t>Outcome 3</t>
  </si>
  <si>
    <t>Output 3</t>
  </si>
  <si>
    <t>Outcome 4</t>
  </si>
  <si>
    <t>Output 4</t>
  </si>
  <si>
    <t>Outcome 5</t>
  </si>
  <si>
    <t>Output 5</t>
  </si>
  <si>
    <t>Development of early warning systems</t>
  </si>
  <si>
    <t>No existing EWS for storm surges</t>
  </si>
  <si>
    <t>No. of staff trained to respond to, and mitigate impacts of, climate-related events</t>
  </si>
  <si>
    <t>Climate change priorities are integrated into national development strategy</t>
  </si>
  <si>
    <t>Terms of Reference under development</t>
  </si>
  <si>
    <t>Effective capturing and dissemination of lessons from the applied activities in the programme.</t>
  </si>
  <si>
    <t>There is no consistent awareness nor understanding of the implications of climate change in the coastal zone; households, communities, and Government organizations do not factor into their plans and activities the possible climate change effects 50 years from now.</t>
  </si>
  <si>
    <t>To be implemented based on completion of component 1</t>
  </si>
  <si>
    <t>By 2016, effective capturing and dissemination of lessons from the applied activities in the programme.</t>
  </si>
  <si>
    <t>Mauritian coastal practitioners able to disseminate lessons from the programme to other countries in the southern Indian Ocean and to examine the experiences in those countries</t>
  </si>
  <si>
    <t xml:space="preserve">Dissemination of lessons learned from the programme with coastal stakeholders in other locations in the southern Indian Ocean.  </t>
  </si>
  <si>
    <t>0/1
1.International Call for Expression of interest issued and consultants shortlisted                         2. Request for Proposal launched for procurement of consultancy services for assessment and design of coastal adaptation works</t>
  </si>
  <si>
    <t>0/1
1. The terms of reference for the consultancy services has been drafted and discussed at Technical Committee</t>
  </si>
  <si>
    <t>0/3
To be implemented based on completion of component 1</t>
  </si>
  <si>
    <t>Output 1.3</t>
  </si>
  <si>
    <t>Output 1.1, 1.2, 1.4, 1.5, 1.6</t>
  </si>
  <si>
    <t>Output 2.1, 2.2</t>
  </si>
  <si>
    <t>Output 4.2, 4.2, 4.3, 4.4</t>
  </si>
  <si>
    <t>Output 5.1, 5.2, 5.3, 5.4, 5.5</t>
  </si>
  <si>
    <t>Outcome 1 subtotal</t>
  </si>
  <si>
    <t>Outcome 2 subtotal</t>
  </si>
  <si>
    <t>Outcome 3 subtotal</t>
  </si>
  <si>
    <t>Outcome 4 subtotal</t>
  </si>
  <si>
    <t>Outcome 5 subtotal</t>
  </si>
  <si>
    <t>At least 6 public agencies.</t>
  </si>
  <si>
    <t>By 2016, at least 300 people, at least half of them women, trained. Coastal engineering short course designed and delivered (2x); at least 40 trainees certified.</t>
  </si>
  <si>
    <t>Public agencies are unclear on their obligations regarding management of climate change effects in the coastal zone, and the private sector and general populace do not know what options there are for coastal adaptation, nor how to initiate such measures in the most practical, cost-effective manner. No coastal engineering capacities available at national level</t>
  </si>
  <si>
    <t>30 August 2013-30 August 2014</t>
  </si>
  <si>
    <r>
      <t>Estimated cumulative total disbursement as of</t>
    </r>
    <r>
      <rPr>
        <b/>
        <sz val="11"/>
        <color indexed="10"/>
        <rFont val="Times New Roman"/>
        <family val="1"/>
      </rPr>
      <t xml:space="preserve"> [01 Aug 14]</t>
    </r>
  </si>
  <si>
    <t>Following failure of first procurement exercise in 2013, second procurement completed, activities starting as from 1 September 2014</t>
  </si>
  <si>
    <t>Expected in 2015 - 2016</t>
  </si>
  <si>
    <t>Expected in 2015</t>
  </si>
  <si>
    <t>Following failure of first procurement exercise in 2013 due to too high bids, MoU signed with MMS. Second procurement is ongoing through restricted invitations to bid (short list  of international experts prepared by MMS).</t>
  </si>
  <si>
    <t>Output 3.1, 3.2, 3.3</t>
  </si>
  <si>
    <r>
      <t>1.3</t>
    </r>
    <r>
      <rPr>
        <sz val="9"/>
        <color indexed="8"/>
        <rFont val="Arial"/>
        <family val="2"/>
      </rPr>
      <t xml:space="preserve">  Successful construction of physical interventions at each of the three sites.</t>
    </r>
  </si>
  <si>
    <t>To start upon completion of consultancy services for design of Refuge Centre at Q. Soeurs</t>
  </si>
  <si>
    <r>
      <t>5.2</t>
    </r>
    <r>
      <rPr>
        <sz val="9"/>
        <color indexed="63"/>
        <rFont val="Arial"/>
        <family val="2"/>
      </rPr>
      <t xml:space="preserve">   D</t>
    </r>
    <r>
      <rPr>
        <sz val="9"/>
        <color indexed="8"/>
        <rFont val="Arial"/>
        <family val="2"/>
      </rPr>
      <t xml:space="preserve">issemination of lessons learned from the programme with coastal stakeholders in other locations in the southern Indian Ocean.  </t>
    </r>
  </si>
  <si>
    <t>The various programme activities and progress are discussed at the Project Steering Committee held once every 3 Months.  The most appropriate institutional structures and processes for adaptation in coastal areas are discussed at the Management Committee chaired by the Minister of Environment and Sustainable Development.  All Technical issues are discussed at the Technical Committee level.</t>
  </si>
  <si>
    <t>Programme activities were initially designed and paced to ensure completion over five years. Following the first round of procurement and lessons learnt, a budget reallocation (USD 391,400) from the Component ‘Policy Mainstreaming’ and ‘Knowledge Dissemination’ to Coastal Adaptation Works at Mon Choisy &amp; Riviere des Galets and Early Warning System was effected in consultation with the UNDP CO.  The Revised Budget allocation was endorsed by the Financial Secretary, the Designated National Authority and subsequently approved by the Adaptation Fund Board (AFB) in March 2014.
The Request for a 1 Year Project Extension was exceptionally approved by the Adaptation Fund Board.  The new completion date for the project will be July 2018.
The Programme Board will also provide required oversight for management of programme inputs.</t>
  </si>
  <si>
    <t>UNDP will maintain a strong link with the programme, and the various programme activities that address institutional aspects will be guided by consultants, who will bring international expertise and experience from other countries, which should inform the situation in the Republic of Mauritius.</t>
  </si>
  <si>
    <t>The bid prices substantially higher than the amounts earmarked in the budget in the Project Document, for component 1 and component 2.</t>
  </si>
  <si>
    <t>The financial offer for Component 1 (Consultancy Services for Mon Choisy &amp; Riviere des Galets) was 275% higher and Component 2 (Consultancy Services for Early Warning System) higher than 400% than the budgeted amount in the AF Project document.</t>
  </si>
  <si>
    <t>The scope of the works were reviewed to focus on the key deliverables and implementation within the project budget.</t>
  </si>
  <si>
    <t>The process of land availability and acquisition for the construction of the Refuge Centre at Quatre Soeurs under the Component 1 was an issue.</t>
  </si>
  <si>
    <t xml:space="preserve">Site located on higher grounds of an extent of 3A04P owned by the private sector has been identified for the construction of Refuge Centre.  The land acquisition procedures will be completed shortly by the Ministry of Housing and Lands.  The Solicitor General has appointed a Notary Public for signature of the deed of sale. </t>
  </si>
  <si>
    <t>Two sites were identified in parallel for sitting of the Refuge Centre to reduce risks of non acceptance from owners and proceed with compulsory acquisition (a lengthy process).</t>
  </si>
  <si>
    <t>Frequent dialogue with the community is being sustained for a voluntary resettlement.  Additional studies will be conducted under the Consultancy Services for Riviere des Galets to assess the best adaptation options.</t>
  </si>
  <si>
    <t>Government and private sector co-financing will be envisaged if the resettlement option is approved.</t>
  </si>
  <si>
    <t xml:space="preserve">Procurement of consultancy services for the preparation of feasibility studies, Environmental Impact Assessment Reports, Design, Preparation of Bid Documents and Supervision of Works for the implementation of coastal adaptation measures at Mon Choisy and Rivière des Galets, Mauritius completed.
Land acquisition procedures for Quatre Soeurs completed.
Mangroves Plantation Project completed.
</t>
  </si>
  <si>
    <t xml:space="preserve">Short Course on Coastal and Marine Environment for Engineers (CMEE)
The CMEE course was conducted from 17 to 21 September 2013 at the University of Mauritius.  A total of 56 beneficiaries from Ministries, departments, local authorities and the private sector attended the CMEE course.  The second batch of the CMEE Course was replicated in the Rodrigues islands in July 2014. Some 30 participants from the Rodrigues Regional Assembly, private sector and NGO’s attended the workshop.  A site visit was also held at petite Butte Rodrigues.
Short Course on Coastal Engineering (Specialisation 1)
The Short Course on Coastal Engineering was conducted in October 2013 over a period of two weeks by Dr Gary Mocke, International Consultant from Worley Parsons RSA (Pty) Ltd in partnership with the University of Mauritius (UoM) and Ministry of Environment and Sustainable Development (MoESD).  The short course was kick started at the inception workshop on 21 October 2013 at the Intercontinental Hotel, Balaclava in the presence of Dr. the Honourable Rajeshwar Jeetah, Minister of the Tertiary Education, Science, Research and Technology, Honourable Devanand Virahsawmy, Minister of Environment and Sustainable Development, Professor T. Ramjeeawon, Dean of Faculty Engineering, University of Mauritus, Mr. P. Jhugroo, Permanent Secretary, Ministry of Environment and Sustainable Development, Mr. Simon Springett, Resident Representative, UNDP and Mr. P. Kallee, Acting Director, Ministry of Environment and Sustainable Development. 
The following members also attended the workshop: the Japanese International Cooperation Agency (JICA) team, Dr. M.N. Nowbuth, Associate Professor, Faculty of Engineering, University of Mauritius, and 54 participants from Ministries, Departments, Local Authorities and the private sectors. The beneficiary institutions were as follows; Ministry of Environment and Sustainable Development, Ministry of Housing and Lands, Ministry of Public Infrastructure, NDU, LT &amp; S (Public Infrastructure Division), Prime Minister’s Office (MID Commission), Ministry of Fisheries, Ministry of Local Government &amp; Outer Islands, Road Development Authority, Tourism Authority, National Development Unit, National Coast Guard, Local Authorities (District Councils and Municipalities),Mauritius Oceanographic Institute, Commission for Environment (Rodrigues Regional Assembly), Beach Authority, Outer Islands Development Corporation.  The Private Sector beneficiaries were as follows; Dagon Consulting Ltd, Gibb (Mauritius) Ltd, Lux Consult Ltd, University of Mauritius, Scene-Ries Ltd, Servansingh Jadav and Partners, Université des Mascareignes.
The following course modules and principal subject elements were delivered over the two week’s course;
• Module 1: Coastal processes which will include chapters on hydrodynamics and coastal sediment dynamics; 
• Module 2: Coastal field measurements &amp; monitoring;
• Module 3: Soft coastal protection measures;
• Module 4: Coastal structures design;
• Module 5: Coastal planning;
• Module 6: Coastal modelling &amp; case studies.
54 Participants from Ministries/departments, local Authorities and Private Sectors received a certificate of participation.
The following deliverables were submitted by the International Consultant; (a) Close Out Report including Inception Workshop Report and (b) Handbook on Coastal Engineering.  An editing team comprising of the Registrar of the Council of Engineers and Dr. M.N. Nowbuth, Associate Professor, Faculty of Engineering, University of Mauritius and the project team was constituted.
Signature of Memorandum of Understanding between UoM and MoESD
The PSC held on 20 December 2013 approved the Signature of a MoU between this Ministry and University of Mauritius (UoM) for long term collaboration during implementation of the Training and Capacity Building component.  
The MoU was signed on 22 May 2014 between this Ministry and the UoM.  Two Handbooks entitled ‘Training Manual for Coastal Protection Works’ and ‘Training Manual on Coastal and Marine Environment for Engineers’ were launched by the Minister of Environment and Sustainable Development and the Minister of Tertiary Education, Science, Research and Technology. 
Short Course on Coastal Engineering (Specialisation 2)
Procurement
The Request for Proposal for delivery of a Short Course on Design of Coastal Adaptation/ Protection Structures targeted for Practicing Engineers in the Government and Private Sectors was launched by the UoM on 26 February 2014.  2 bids were received at the opening of bids on 28 March 2014 and a Bid Evaluation Committee (BEC) was constituted under the chair of the UoM.  The BEC recommended cancellation of the bidding process as the price quoted by the lowest responsive bid was substantially higher than the estimates.
Formulation of Short Courses on Coastal Engineering by International Expert
Prof. K. Murali from the Department of Ocean Engineering, Indian Institute of Technology Madras (IITM) was invited by the UoM for the formulation of short courses in the field of Coastal Engineering for the Republic of Mauritius.  Accordingly, Prof. K. Murali effected a visit in Mauritius from 20 to 23 May 2014.
During his mission in Mauritius, Prof. K. Murali delivered a half day workshop on 22 May 2014 at the UoM.  Some 50 Participants from Ministries/Departments, local authorities, the private sector and University Students attended the workshop.  The outcomes of the working session were as follows; 
• Design of a short course on design of coastal adaptation/protection structures tailored to specific case studies in Mauritius to be delivered in August 2014
• Possibility of a long-term collaboration in the design and implementation of other short courses on coastal engineering
• Joint supervision for at least 2 PhD students
• Incorporation of IIT Madras in the Technical Committee of the Project for vetting on consultant’s design proposals for adaptation measures in connection to Component 1. 
Professor K. Murali effected visits at the AF Project Sites; Mon Choisy and Riviere des Galets and shared his experiences in the field of coastal engineering with MoESD and UoM staffs.  A debriefing session was also held at the seat of MoESD. On 23 May 2014, Professor K. Murali also made a courtesy call to the Honourable Minister of Environment and Sustainable Development and the Permanent Secretary of the MoESD.  
Short Course on Coastal Adaptation Structures (soft measures) – A case study of Mon Choisy 
The Short Course Short Course on Coastal Adaptation Structures (soft measures) – A case study of Mon Choisy was delivered from 04  to 08 August 2014 at the Faculty of Engineering, University of Mauritius. 
Resource Persons 
Three resource persons from the Indian Institute of Technology of Madras, India conducted the Short Course, namely: 
1. Professor Dr-Ing.E.h. V.SUNDAR, Head of Department of Ocean Engineering
2. Professor Kantharaj MURALI, from the Department of Ocean Engineering, IIT (Madras) 
3. Professor S.A.Sannasiraj, from the Department of Ocean Engineering, IIT (Madras). 
Course Content
The Short Course comprised of the following modules: 
• Day 1: 
o Introduction to Waves, Tides and Currents
o Sediment characteristics and description of environmental forcing 
o Beach morphology
o Numerical modelling – tide
o Coastal Protection Structures
• Day 2: 
o Modelling of Nearshore Processes &amp;Morphodynamics
o Wave loads on coastal structures
o Coastal Protection Structures: Case Studies I
o Numerical modeling – wave
o Use of geo-synthetics for beach containment
• Day 3: 
o  Physical Modeling: seawalls; Plantation
o Design of rubble mound sections- I
o Numerical modeling - shoreline evolution for coastal engineering practice
o Physical modelling: groins/ breakwaters
o Tsunami impact on coastal zone
o Design of rubble mound sections - II
o Day 4: 
o  Demonstration of public domain software (WAM, SWAN)
o Demonstration of public domain software (WAM, SWAN)
o Coastal protection structures: Case studies II
o Tidal inlets and their stability
o Alternative design concepts, Discussions on various proposals for the coastal protection of Mon Choisy (IITM &amp; MU)
o Soft measures for coastalapplications including Geo-synthetic products
• Day 5: 
o Demonstration of public domain software (STWAVE, DELFT3D, SBEACH) 
o Discussions on various proposals for the coastal protection of Mon Choisy (IITM &amp; MU)
List of beneficiaries:
A total of 41 participants from the following sectors followed the course;
Sector No. of participants
Ministry of Environment and Sustainable Development 8
Ministry of Housing and Lands 1
Public Infrastructure Division 1
Commission for Environment (Rodrigues Regional Assembly) 1
Ministry of Local Government and Outer Islands 1
Tourism Authority 1
National Coast Guards 1
National Coast Guard 1
Beach Authority 1
Ministry of Fisheries 1
Local Authorities (District Councils and Municipalities) 11
Mauritius Oceanographic Institute 1
University of Mauritius 5
Université des Mascareignes 1
Private Sector (Engineering Firms) 6
Total No. of Beneficiaries 41
Online Learning: 
The course materials are accessible through the University of Mauritius (UoM) website on the following link; 
http://lcms.uom.ac.mu/lms/course/view.php?id=585
Feedback
A feedback report on the overall course was submitted by the UoM. 
Talk for Students 
A talk was held on 08 August 2014 on Research &amp; Development Activities at the Department of Ocean Engineering, IIT (Madras) by Professor V. Sundar to Students from the Faculty of Civil Engineering and participants. 
Award Ceremony
A handing-over of certificate ceremony was also held in the presence of Mr. P. Kallee, Deputy Director of the Department for Environment from MoESD and Professor, T. Ramjeeawon, Dean of Faculty of Engineering.
Short Course on Climate Change Economics (Cost Benefit Analysis)
The Short Course on Climate Change Economics (Cost Benefit Analysis) (CBA) was targeted for the Government and Private Sector participants for professionals from the Finance and Engineering Sectors and officials working in climate change adaptation and coastal development projects.  The short course was designed by the UoM in collaboration with the MoESD.
The Short Course on CBA was delivered in December 2013 over a period of 8 half days at the UoM. 
41 participants from the technical and finance cadres from Ministries/departments and local authorities attended the course. The Course was delivered by the following resource persons from the Department of Economics and Statistics of UoM; Mr. R. Sultan and Professor S.K. Sobhee. 
The beneficiary institutions were; Ministry of Environment and Sustainable Development, Ministry of Housing and Lands, Ministry of Tourism and Leisure, Ministry of Local Government and Outer Islands, Ministry of Finance and Economic Development, Prime Minister’s Office (MID Commission), Road Development Authority, Mauritius Meteorological Services, UNDP, Tourism Authority, National Coast Guard, National Development Unit, Ministry of Fisheries, Local Authorities (District Councils and Municipalities), Forestry Services, Mauritius Oceanographic Institute, Rodrigues Regional Assembly, Beach Authority, Water Resources Unit, Outer Islands Development Corporation, University of Mauritius, Université des Mascareignes.
The CBA course comprised of the following modules;
 Introduction to Cost and Benefit Analysis and Coastal Adaptation Projects 
o Nature as a Global Public
o Good Environmental v/s Ecological v/s Economic Concerns
o Measuring Benefits of Nature
o Measuring Costs of Nature
o Characteristics of Coastal Adaptation Projects against Climate Change
o The Market Approach
 Introduction to Economics and Preference-based Economic Analysis 
o Valuing Nature through Constructed Markets 
 Incorporating Ecosystem Services in Climate Change Adaptation Project
o Economic framework to estimate the value of ecosystem services Total Economic Value: Use versus non-use values
 Methods to Value Ecosystem Services and Non-Monetary Benefits
o Contingent Valuation Method, Travel cost, Hedonic approach, Production Function, Benefit Transfer 
 Methods to Value Ecosystem Services and Non-Monetary Benefits 
o Case study: the Do-Nothing Option and cost and benefit analysis
o Case Study: The economic value of the beach and the loss of recreational benefits due to sea level rise 
o Case Study: the loss of ecosystem services and decline in the welfare 
 Framework of Cost and Benefit Analysis for Climate Change Adaptation Projects: Issues in Cost and Benefit Analysis 
o Assessing the exposed Infrastructure against extreme weather events: flooding and infrastructure
o Scenarios construction
o Discounting and Net Present Value 
 Case Study on Mauritius on Vulnerability of Coastal Communities to Climate Change 
o Sustainable Livelihoods and Wealth Assessment of Exposed Communities
 Policy Design and Recommendations 
o  Climate change adaptation and Mitigation Strategies for Mauritius
Case studies were also introduced in the course content in order to train participants on CBA analysis of coastal adaptation projects.  A written assignment on how to conduct a CBA analysis for a climate change adaptation project at a selected coastal site in Mauritius was conducted.  The CBA course will be replicated in 2014 and an International Consultant from the UN will be appointed to deliver the course.
</t>
  </si>
  <si>
    <t>0/3
Procurement finalized in August 2014-see details at output level</t>
  </si>
  <si>
    <t xml:space="preserve">0/1
1. Call for Expression of Interest launched 
2. Consultancy firms shorlisted                
3. Procedures finalised for land acquisition for the construction of Refuge centre        
4. Mangrove plantation component has reached a 100% completion, with 20,000 mangroves planted. </t>
  </si>
  <si>
    <t xml:space="preserve">27 (number of institutions involved)
Partnership with the University of Mauritius set up. 
Involvement of all relevant national institutions secured.
1. Ministry of Environment &amp; SD
2. Mauritius Oceanography Institute
3. Commission for Environment (Rodrigues Regional Assembly)
4. District Council of Pamplemousses
5. District Council of Riviere du Rempart
6. District Council of Savanne
7. Beach Authority
8. Ministry of Fisheries (AFRC)
9. Ministry of Housing and Lands
10. Ministry of Local Government &amp; Outer Islands
11. Outer Islands Development Corporation
12. Municipality of Vacoas/Phoenix
13. Road Development Authority
14. Ministry of Public Infrastructure, NDU &amp; S (Public Infrastructure Division)
15. District Council of Grand Port
16. District Council of Black River
17. Tourism Authority
18. National Development Unit
19. National Coast Guard
20. Prime Minister’s Office
21. Scene Ries Consult Ltd
22. Vyyaass Consulting Engineer Ltd
23. Luxconsult (Mtius) Ltd
24. GIBB (Mauritius) Ltd
25. Servansingh Jadav and Partners
26. University of Mauritius
27. Universite des Mascareignes
166 Participants trained as at 31 July 2014
</t>
  </si>
  <si>
    <t xml:space="preserve">0/40
1. Collaboration with the University of Mauritius secured.      
2. Short Course on Coastal and Marine Environment for Engineers was delivered in September 2013.  Some 55 Participants were trained
3.  Short Course on Coastal Engineering was delivered in October 2013.  Some 51 Participants were trained in the field of Coastal Engineering
4. Short Course on Cost and Benefit Analysis of Coastal Adaptation Measures was delivered in December 2013.  Some 41 Participants were trained.
5. Short Course on Coastal and Marine Environment for Engineers was replicated in Rodrigues Islands in July 2014.  Some 30 participants were trained.
6.   Short Course on Coastal Adaptation Structures (soft measures) – A case study of Mon Choisy was delivered in August 2014.  Some 40 Participants were trained.
</t>
  </si>
  <si>
    <t xml:space="preserve">Reports:
- AF Project Inception Workshop Report (04 October 2012)       
- Quarterly reports to UNDP
Press/media:
- CNN piece on coastal adaptation work at Quatre Soeurs/Grand Sable: http://edition.cnn.com/video/data/2.0/video/international/2014/06/16/spc-inside-africa-mauritius-a.cnn.html
- CNN piece on upcoming early warning system:
http://edition.cnn.com/video/data/2.0/video/international/2014/06/16/spc-inside-africa-mauritius-c.cnn.html
- Articles on the Adaptation Fund Project
• Republic of Mauritius Portal (31 August 2012)
• Commission de L’Ocean Indien (ACCLIMATE) 03 September 2012
- Mangrove plantation at Quatre Soeurs/Grand Sable
• Le Mauricien dated 09 March 2013
• Le Mauricien dated 15 June 2013
• Le Mauricien dated 14 June 2014
• Le Matinal dated 17 June 2014
• UNDP Website (20,000 mangroves strong) 05 June 2014 https://undp.exposure.co/20000-mangroves-strong 
- Riviere des Galets
• Le Matinal dated 26 March 2013
• Le Defi Quotidien dated 16 June 2014
- Early Warning System
• The Economist dated 12 January 2013
• L’Express dated 16 January 2013
• Le Mauricien dated 14 March 2014
• Le Defi Quotidien dated 21 March 2014
• Week End dated 23 March 2014
Partnerships:
- Memorandum of Agreement signed between Ministry of Environment and Sustainable Development and Grand Sable Fishermen Association (NGOs) on 10 April 2013
- Memorandum of Agreement signed between Ministry of Environment and Sustainable Development and Grand Sable Women Planters Farmers Entrepreneur Association (NGOs) on 03 July 2013
- Memorandum of Understanding signed between Ministry of Environment and Sustainable Development and Mauritius Meteorological Services (13 March 2014)
-  Memorandum of Understanding signed between Ministry of Environment and Sustainable Development and University of Mauritius (22 May 2014)
Banners:
• 1 Banner on Mangroves Plantation &amp; Sensitisation Project in the region of Grand Sable/Quatre Soeurs
• 1 Banner on Riviere des Galets Project Site (vunerable to storm surges)
• 1 Banner on Training and Capacity Building programme implemented in 2013
Short Video Clips:
• 1 Short Video Clip on Mangroves plantation at Grand Sable
• 1 Short Video Clip on Mangroves sensitization programmes
•  1 Short Video Clip on the occasion of signature of MoU Ceremony with the Mauritius Meteorological Services
List of Information Papers for the Cabinet Office:
• The Cabinet Office was informed on 13 November 2013 on forthcoming Coastal Adaptation Works at Riviere des Galets
• The Cabinet Office was informed on 09 May 2014 on the participation of the Mangroves Project in the Global Island Partnership 2013 Solution Search Award.  The project was recognised as a best practice partnership by the United Nations Commission on Sustainable Development and the GSWPFEA won the first prize, known as the Island Bright Spot Award 2013.
• The Cabinet Office was informed on 13 June 2014 that the United Nations, through the UNDP, has showcased the mangroves project at the UN Headquarters in New York in the context of celebrations of the World Environment Day (International) on 5 June 2014. The storyline of the project was also posted on the UNDP website.
</t>
  </si>
  <si>
    <t>490,000
Contract to be signed by end of August 2014</t>
  </si>
  <si>
    <t>34,834
Replication of training tested in 2013-2014</t>
  </si>
  <si>
    <t>320,645 USD as Government of Mauritius in-kind contribution for purchase of land of an extent of 1.3 ha at Quatre Soeurs for construction of the Refuge Centre.</t>
  </si>
  <si>
    <t xml:space="preserve">The project has faced unforeseen delays but is still on track in terms of timeframe and budget to achieve all of its outpus and outcomes with a high level of quality, in particular thanks to finalization of strategic procurement on Outcome 1 and approval by the AF Board of a 1-year no-cost project extension. 
Outcome 1 has been the main strategic focus during the reporting period. Other outputs/outcomes have not been forgotten but emphasis was put on initiating the activities which would take the longest to complete i.e. Adaptation measures at Mon Choisy and Riviere des Galets. The strategy proved successful with contract now signed with a team of consultant initiating work on 15 September. It is expected that disbursment will raise to 1.2M USD in the next reporting period, with a peak disbursment in 2015-2016 when the protection work will actually take place. In parallel emphasis will be put on Outcome 2 and 4 for the next reporting period.
Following refusal of AFB NDA at the begining of the project to sign a Letter of Agreement allowing UNDP to process the procurement of an international consultancy firm for Coastal Adaptation measures at Mon choisy and Riviere des Galets, Ministry of Environment undertook a 2-steps procurement exercise which did not lead to award of contract due to too high financial bids compared to project budget. The exercise was therefore cancelled in September 2013. The Ministry approached UNDP again to conduct the second round of procurement and following approval from AFB NDA, and in-depth review of the ToR to mitigate risk of budget overrun, the RFP was launched by UNDP in March 2014. The exercise has come to a successful end in August: contract has been signed with Indufor Oy on xxx and work will be starting on 15 September 2014 by an inception workshop for this component. 
Regarding Riviere des Galets, the option of vulnerable people voluntary resettlement will be considered by the team of consultant as one of the adaptation options since it could be an excellent way to increase the durability of the project's outcome. Cost could become a challenge but co-financing from Government and Private Sector is under study. It has to be noted that the cost of work at sea for this location will most likely necessitate Government co-financing as well. This will be confirmed early 2015 by the consultancy team. 
The plot of land initially identified to build the Refuge Center in Quatre Soeurs proved difficult to acquire. A second site has been identified and the landowner already confirmed his willingness to sell the land to the Government at the price proposed by the evaluation office. The land will soon be acquired and will be purchased under Government's own funds as a co-financing to the project. A short-list of achitecture firms has already been prepared in 2013 through EOI and RFP will be launched as soon as the land is formally secured.
During the reporting period, the concrete progress was achieved on the community-based adaptation and training components. Mangrove plantation on the East coast of Mauritius has been completed (20,000 mangroves planted, 100% above the target set in the ProDoc) and maintenance is ongoing with a survival rate of 90%. Certified short course on coastal engineering, including a handbook on marine and coastal ecosystems for engineers and a certified short course on Cost-benefit analysis applied to CC have been delivered in Mauritius and Rodrigues during the reporting period. 
The critical risk identified during the previous reporting period (activities under component 1 and 2 being more expensive than estimated at Project Design phase) is still real but efficient mitigation measures have been designed and implemented to control costs and avoid budget overrun. The scope of external consultants' work has been adjusted and more work will be carried out in-house (emphasis has been put on capacity building from and early stage). New partnerships have been developed especially with University of Mauritius on Outcome 3 and Mauritius Meteorological Services on Outcome 2.
The Project Team succeeded in maintening excellent stakeholders' mobilization, despite delays caused by procurement process, through regular Project Board meetings and technical meetings, alongside more informal networking sessions and a high number of working sessions in the field with the beneficiaries. 
</t>
  </si>
  <si>
    <t xml:space="preserve">Mon Choisy &amp; Riviere des Galets
The first round of procurement for consultancy services for the preparation of feasibility studies, Environmental Impact Assessment Reports, Design, Preparation of Bid Documents and Supervision of Works for the implementation of coastal adaptation measures at Mon Choisy and Rivière des Galets, Mauritius was completed.  The bid exercise was cancelled by the Departmental Tender Committee as the price quoted by the first ranked bidder was substantially higher than the estimates in the AF Project document.
The re-bid exercise using UNDP platform was approved by the Project Steering Committee.  A Letter of Agreement (LoA) was accordingly signed on 16 October 2013 between the Ministry of Finance and Economic Development (MoFED) and the UNDP CO.
The Terms of Reference (ToR) for the consultancy services was revisited by the Technical Committee and the new Request for Proposal (RFP) document was adapted as per the UNDP format and requirements.  The revised RFP was reviewed and cleared by the UNDP Regional Technical Advisor and Regional Advisor on Procurement.  The Request for Proposal for the above consultancy services was launched on 26 March 2014 on the UNDP platform. The RFP document was uploaded on the Procurement Policy Office, COMESA, DGMarket and the Ministry of Environment &amp; SD Website.  The closing date for submission of bids was 23 April 2014.  A Pre-bid conference was held under the chair of the UNDP CO on 08 April 2014.  The Pre-bid conference was followed by visits at the AF Project sites Mon Choisy and Riviere des Galets.
Eight bids were received at the opening of Bids on 24 April 2014 and a bid evaluation committee was constituted under the chair of the UNDP CO (including Technical Support from the UNDP RTA on mission in Mauritius from 12-16 May 2014).  The Technical evaluation of bids was completed and the draft Technical Evaluation Report was submitted to the Procurement Supplies Office (New York) for vetting prior to approval by UNDP Regional Office.
The option of resettlement of the vulnerable communities at Riviere des Galets, as part of adaptation measures, was also explored under the AF Project.  Comprehensive surveys were completed to assess the socio-economic and environmental vulnerability of the local community and their willingness to the proposed option of resettlement.  Following awareness campaigns and house to house surveys, 92% of inhabitants living on the sea frontage at Rivière des Galets agreed to relocate, with 49% willing to be relocated without any conditions.  
The Cabinet Office was apprised through an information paper of the proposed adaptation project.  The Cabinet Office approved the conduction of a feasibility study as part of the consultancy services for Mon Choisy and Riviere des Galets for a long term sustainable solution for Riviere des Galets.
Quatre Soeurs
The PSC approved the recommendation of the Technical Committee to consider plots located uphill of an extent of 12850 m2 at Quatre Soeurs owned by the private sector (Ferney Ltd) for acquisition purposes.  The criteria used for site selection were as follows; accessibility, altitude, drainage system, ancillary works, utilities and road enlargement (if warranted).  
The land acquisition procedures were initiated by the Ministry of Housing and Lands.  The Ministry of Public Infrastructure, NDU, LT &amp; S confirmed that the proposed site at Quatre Soeurs were off landslide prone areas.  The views were supported by the Japan International Cooperation Agency (JICA) experts based at the Ministry.
The preferred portion of land selected by the Technical Committee required excision from two portions of land.  The Morcellement Plan required amendments and was submitted to the Morcellement Board of the Ministry of Housing and Lands for approval.  
The Government Valuation Office completed the site assessment of the preferred plot of land at Quatre Soeurs.  An offer for acquisition of land was made to Ferney Ltd by the Ministry of Housing and Lands and the offer was approved by Ferney Ltd on 18 June 2014.  The MHOU requested the Solicitor General to appoint a Notary Public for drawing of the deed of sale.  
The RFP for Consultancy Services for the Design, Preparation of Tender Document and Supervision of Works for Construction of a Refuge Centre, Drainage System and Ancillary Works at Quatre Soeurs would be launched upon completion of the land acquisition procedures.
Mangroves plantation project
20,000 mangroves seedlings were planted in the lagoonal areas of Grand Sable, Petit Sable and Quatre Soeurs as at date by Grand Sable Fishermen Association (GSFA).  51 members (fishers) of the association were fully involved in the mangroves plantation process.  This project enabled the fisher community to earn an alternative livelihood during the low catch season.  The mangroves plants were recently reported to have reached a height in the range of 45 to 65 cm (after one year’s time).  The surveillance is ensured by the National Coast Guard and Fisheries Protection Services. Currently the maintenance programme is being sustained.  4 tranches of USD 7,000 out of 5 were already disbursed to GSFA (in line with the Memorandum of Agreement).
As part of the awareness campaign and information dissemination, the mangroves plantation project was captured by the Mauritius Broadcasting Corporation (MBC).  A TV reportage was mounted to demonstrate the local community’s involvement and commitment in protecting their coastal environment while at the same time preserving their livelihood. The reportage was broadcasted on the television news bulletin. The project also received coverage from CNN in June 2014.
Mangroves sensitization project
The mangroves awareness-raising and sensitization campaigns by Grand Sable Women Planters’ Farmers’ Association (GSWPFEA) was kick started.  The first tranche of USD 5,000 out of 3 was disbursed (in line with the Memorandum of Agreement).
A train the trainers programme on mangroves propagation was delivered by the Ministry of Fisheries to GSWPFEA.  10 potential trainers were identified and trained within the association to conduct the sensitization programmes in villages in the south-eastern coast of Mauritius and deliver talks at primary schools level.  The sensitisation campaigns were completed at Quatre Soeurs, Grand Sable and Bois des Amourettes Primary Schools.  The target groups were primary schools pupils of Standard IV to VI.
The objective was to empower the women community on alternative income-generating activities and help them mitigate the challenges of climate change and sustain their livelihood.  Two sewing machines were procured under the project for fabrication of promotional materials, cloth bags thereby adopting a zero plastic strategy.  The promotional materials were distributed during the mangroves sensitization campaigns.  A logo competition on mangroves was also launched at Secondary Schools level in the south-eastern region of Mauritius.
The Mangroves Project won the Island Bright Spot Award 2013 organized under the Global Island Partnership.  The Project will be showcased at the SID’s Conference in Samoa in August 2014 by the President of GSWPFEA.  It was reported that the production of ecofriendly promotional materials (cloth bags) for distribution during sensitization campaigns by GSWPFEA was ongoing.
</t>
  </si>
  <si>
    <t xml:space="preserve">The first round of procurement was completed.  The bid exercise was cancelled as price quoted by the best evaluated bidder was substantially higher than the budgetary allocation in the AF Project document.  The PSC approved the signature of a Memorandum of Understanding (MoU) between the Ministry of Environment &amp; Sustainable Development (MoESD) and Mauritius Meteorological Services (MMS) for joint implementation of the project component. The MoU between MoESD and MMS was signed on 13 March 2014.
The RFP document for Consultancy Services for implementation of an Early Warning System for incoming Storm Surge for the RoM was drafted by the Technical Committee and submitted to the World Meteorological Organisation (WMO) by the MMS. The RFP document was duly vetted by Dr Boram, Expert from WMO. A roster of International Experts in the field was also submitted by the MMS. The RFP document was launched to the shortlisted experts on 01 August 2014.
</t>
  </si>
  <si>
    <t xml:space="preserve">The disbursement is relatively low as at 31 July 2014 (44% of budget disbursed for the reporting period i.e. 206,823 USD out of 467,025 USD).
The activities bearing the more budget (especially component 1 &amp; 2) involve the procurement of very specialized services. The first round of procurements was completed in line with the local procedures and the prices quoted by the bidders were substantially higher than the estimated cost for these activities in the AF ProDoc.  The 2 exercises were consequently canceled.
The second round of procurement for component 1 was launched by UNDP on 26 March 2014. The signature of contract for this consultancy is expected before end of August 2014.  The EWS will be implemented in collaboration with the Mauritius Meteorological Services. The revised RFP was launched on 01 August 2014.
The initial site identified for the Refuge Centre was not suitable due to proximity to the High Water Mark. Land acquisition procedures for an alternative site will be completed shortly. 
The disbursement is expected to rise during next reporting period, following completion of the procurement stage and start of major consultancy works.
</t>
  </si>
  <si>
    <t>Despite two setbacks on important procurement processes (Outcome 1 and 2) the progress made during the reporting period is satisfactory. Thanks to budget revision and a good collaboration between the Ministry of Environment and SD and the other stakeholders, the project team was able to identify alternative procurement methods (through UNDP for Outcome 1 and with support from Met Services through an MoU for Outcome 2) which allowed to successfully relaunch the RFPs. Key contracts are therefore expected to be signed and activities kick started by the end of 2015 at the very latest. Important progress has also been made on procurement (by Government) of the land identified for construction of the refugee center in Quatre Soeurs.
Thanks to a very robust partnership (MoU) signed with the University of Mauritius, in particular the newly created faculty of Ocean Studies, the delivery under Outcome 3 in more than satisfactory with an expected high level of durability. Progress under this training component allowed to create a momentum around the project and keep the stakeholders interested and involved during the lengthy procurement process which will benefit the whole project in the long term. Delivery of Outcome 3 also links to delivery of Outcome 5 (Knowledge Management and Dissemination) and all training materials and lessons learned are compiled for future diffusion at national and international levels.           
Due to high level of priority of procurements for Outcome 1 and 2, and emphasis put on training and capacity building from the start of the project, implementation of the Policy Mainstreaming component (Outcome 4) has been postponed to next reporting period, without comprimising the full delivery of this Outcome.                  
The next phase of the project, following the procurement stage, is to embark on the studies and preparation of tender documents for the works at Mon Choisy, Riviere des Galets and Refuge Center in Quatre Soeurs but also for the Early Warning System for Storm Surges. Training and KM activities will continue, building on an excellent dynamix and the component 4 on Policy Mainstreaming will also be launched.</t>
  </si>
  <si>
    <t xml:space="preserve">International Call for Expression of interest issued and consultants shortlisted                                             2. Request for Proposal launched for procurement of consultancy services for assessment and design of coastal adaptation works                                     
3. Option for relocation of the vulnerable communities discussed at Project Steering Committee                                              
4. Community Based Committees set up at the Riv des Galets to encourage a community participatory approach            
5. Land earmarked for the ressettlement of the exposed communities
6. Feasibility report to be delivered upon appointment of Consultants
</t>
  </si>
  <si>
    <t xml:space="preserve">1. International Call for Expression of interest issued and consultants shortlisted                                             2. Request for Proposal launched for procurement of consultancy services for development of an EWS                          
3. First Round of Procurement completed
4. Second Round of Procurement of Consultancy Services launched on 01 August 2014.        
</t>
  </si>
  <si>
    <r>
      <t xml:space="preserve">Physical works properly designed and constructed at Mon choisy
1.1 Clear chronology of coastal process “events” at each site over the last 25 years and oceanographic dataset (2 months of data) for each of the three sites. </t>
    </r>
    <r>
      <rPr>
        <sz val="11"/>
        <color indexed="17"/>
        <rFont val="Times New Roman"/>
        <family val="1"/>
      </rPr>
      <t>ONGOING</t>
    </r>
    <r>
      <rPr>
        <sz val="11"/>
        <color indexed="8"/>
        <rFont val="Times New Roman"/>
        <family val="1"/>
      </rPr>
      <t xml:space="preserve">
1.2 Detailed technical specifications and costs for coastal protection measures at each of the three sites, carried out in a gender sensitive way. </t>
    </r>
    <r>
      <rPr>
        <sz val="11"/>
        <color indexed="17"/>
        <rFont val="Times New Roman"/>
        <family val="1"/>
      </rPr>
      <t>ONGOING</t>
    </r>
    <r>
      <rPr>
        <sz val="11"/>
        <color indexed="8"/>
        <rFont val="Times New Roman"/>
        <family val="1"/>
      </rPr>
      <t xml:space="preserve">
1.3 Physical works properly designed and constructed at each of the three sites, including: detached offshore submerged wave attenuation structures (sloped rock mounds); planting of mangroves; and,planting of beach crest vegetation at Mon Choisy; detached offshore submerged wave attenuation structures (sloped rock mounds); planting of beach crest vegetation; repair and re-sloping of the seawall; sealing the wave- overtopping wall; and, development of a drainage scheme for the backshore at Riviere des Galets; planting of mangroves; re-constructing public buildings at risk on stilts at Quatre Soeurs. </t>
    </r>
    <r>
      <rPr>
        <sz val="11"/>
        <color indexed="30"/>
        <rFont val="Times New Roman"/>
        <family val="1"/>
      </rPr>
      <t>UPCOMING</t>
    </r>
    <r>
      <rPr>
        <sz val="11"/>
        <color indexed="8"/>
        <rFont val="Times New Roman"/>
        <family val="1"/>
      </rPr>
      <t xml:space="preserve">
1.4 Comprehensive data on the effectiveness of the structures at each of the three sites. </t>
    </r>
    <r>
      <rPr>
        <sz val="11"/>
        <color indexed="36"/>
        <rFont val="Times New Roman"/>
        <family val="1"/>
      </rPr>
      <t>NOT STARTED YET</t>
    </r>
    <r>
      <rPr>
        <sz val="11"/>
        <color indexed="8"/>
        <rFont val="Times New Roman"/>
        <family val="1"/>
      </rPr>
      <t xml:space="preserve">
1.4 Recommendations for structural adjustments (location, design, materials, etc.) for interventions at other coastal sites in ROM. </t>
    </r>
    <r>
      <rPr>
        <sz val="11"/>
        <color indexed="36"/>
        <rFont val="Times New Roman"/>
        <family val="1"/>
      </rPr>
      <t>NOT STARTED YET</t>
    </r>
    <r>
      <rPr>
        <sz val="11"/>
        <color indexed="8"/>
        <rFont val="Times New Roman"/>
        <family val="1"/>
      </rPr>
      <t xml:space="preserve">
1.5 Monitoring design report </t>
    </r>
    <r>
      <rPr>
        <sz val="11"/>
        <color indexed="36"/>
        <rFont val="Times New Roman"/>
        <family val="1"/>
      </rPr>
      <t>NOT STARTED YET</t>
    </r>
    <r>
      <rPr>
        <sz val="11"/>
        <color indexed="8"/>
        <rFont val="Times New Roman"/>
        <family val="1"/>
      </rPr>
      <t xml:space="preserve">
1.6 A functional monitoring system in place. </t>
    </r>
    <r>
      <rPr>
        <sz val="11"/>
        <color indexed="36"/>
        <rFont val="Times New Roman"/>
        <family val="1"/>
      </rPr>
      <t>NOT STARTED YET</t>
    </r>
    <r>
      <rPr>
        <sz val="11"/>
        <color indexed="8"/>
        <rFont val="Times New Roman"/>
        <family val="1"/>
      </rPr>
      <t xml:space="preserve">
</t>
    </r>
  </si>
  <si>
    <r>
      <t xml:space="preserve">Physical works properly designed and constructed at Riviere des Galets
1.1 Clear chronology of coastal process “events” at each site over the last 25 years and oceanographic dataset (2 months of data) for each of the three sites. </t>
    </r>
    <r>
      <rPr>
        <sz val="11"/>
        <color indexed="17"/>
        <rFont val="Times New Roman"/>
        <family val="1"/>
      </rPr>
      <t>ONGOING</t>
    </r>
    <r>
      <rPr>
        <sz val="11"/>
        <color indexed="8"/>
        <rFont val="Times New Roman"/>
        <family val="1"/>
      </rPr>
      <t xml:space="preserve">
1.2 Detailed technical specifications and costs for coastal protection measures at each of the three sites, carried out in a gender sensitive way. </t>
    </r>
    <r>
      <rPr>
        <sz val="11"/>
        <color indexed="17"/>
        <rFont val="Times New Roman"/>
        <family val="1"/>
      </rPr>
      <t>ONGOING</t>
    </r>
    <r>
      <rPr>
        <sz val="11"/>
        <color indexed="8"/>
        <rFont val="Times New Roman"/>
        <family val="1"/>
      </rPr>
      <t xml:space="preserve">
1.3 Physical works properly designed and constructed at each of the three sites, including: detached offshore submerged wave attenuation structures (sloped rock mounds); planting of mangroves; and,planting of beach crest vegetation at Mon Choisy; detached offshore submerged wave attenuation structures (sloped rock mounds); planting of beach crest vegetation; repair and re-sloping of the seawall; sealing the wave- overtopping wall; and, development of a drainage scheme for the backshore at Riviere des Galets; planting of mangroves; re-constructing public buildings at risk on stilts at Quatre Soeurs. </t>
    </r>
    <r>
      <rPr>
        <sz val="11"/>
        <color indexed="30"/>
        <rFont val="Times New Roman"/>
        <family val="1"/>
      </rPr>
      <t>UPCOMING</t>
    </r>
    <r>
      <rPr>
        <sz val="11"/>
        <color indexed="8"/>
        <rFont val="Times New Roman"/>
        <family val="1"/>
      </rPr>
      <t xml:space="preserve">
1.4 Comprehensive data on the effectiveness of the structures at each of the three sites. </t>
    </r>
    <r>
      <rPr>
        <sz val="11"/>
        <color indexed="36"/>
        <rFont val="Times New Roman"/>
        <family val="1"/>
      </rPr>
      <t>NOT STARTED YET</t>
    </r>
    <r>
      <rPr>
        <sz val="11"/>
        <color indexed="8"/>
        <rFont val="Times New Roman"/>
        <family val="1"/>
      </rPr>
      <t xml:space="preserve">
1.4 Recommendations for structural adjustments (location, design, materials, etc.) for interventions at other coastal sites in ROM. </t>
    </r>
    <r>
      <rPr>
        <sz val="11"/>
        <color indexed="36"/>
        <rFont val="Times New Roman"/>
        <family val="1"/>
      </rPr>
      <t>NOT STARTED YET</t>
    </r>
    <r>
      <rPr>
        <sz val="11"/>
        <color indexed="8"/>
        <rFont val="Times New Roman"/>
        <family val="1"/>
      </rPr>
      <t xml:space="preserve">
1.5 Monitoring design report </t>
    </r>
    <r>
      <rPr>
        <sz val="11"/>
        <color indexed="36"/>
        <rFont val="Times New Roman"/>
        <family val="1"/>
      </rPr>
      <t>NOT STARTED YET</t>
    </r>
    <r>
      <rPr>
        <sz val="11"/>
        <color indexed="8"/>
        <rFont val="Times New Roman"/>
        <family val="1"/>
      </rPr>
      <t xml:space="preserve">
1.6 A functional monitoring system in place. </t>
    </r>
    <r>
      <rPr>
        <sz val="11"/>
        <color indexed="36"/>
        <rFont val="Times New Roman"/>
        <family val="1"/>
      </rPr>
      <t>NOT STARTED YET</t>
    </r>
  </si>
  <si>
    <r>
      <t xml:space="preserve">Physical works properly designed and constructed at Quatre Soeurs
1.1 Clear chronology of coastal process “events” at each site over the last 25 years and oceanographic dataset (2 months of data) for each of the three sites. NOT RELEVANT (refuge center)
1.2 Detailed technical specifications and costs for coastal protection measures at each of the three sites, carried out in a gender sensitive way. </t>
    </r>
    <r>
      <rPr>
        <sz val="11"/>
        <color indexed="30"/>
        <rFont val="Times New Roman"/>
        <family val="1"/>
      </rPr>
      <t>UPCOMING</t>
    </r>
    <r>
      <rPr>
        <sz val="11"/>
        <color indexed="8"/>
        <rFont val="Times New Roman"/>
        <family val="1"/>
      </rPr>
      <t xml:space="preserve">
1.3 Physical works properly designed and constructed at each of the three sites, including: detached offshore submerged wave attenuation structures (sloped rock mounds); planting of mangroves; and,planting of beach crest vegetation at Mon Choisy; detached offshore submerged wave attenuation structures (sloped rock mounds); planting of beach crest vegetation; repair and re-sloping of the seawall; sealing the wave- overtopping wall; and, development of a drainage scheme for the backshore at Riviere des Galets; planting of mangroves; re-constructing public buildings at risk on stilts at Quatre Soeurs.</t>
    </r>
    <r>
      <rPr>
        <sz val="11"/>
        <color indexed="36"/>
        <rFont val="Times New Roman"/>
        <family val="1"/>
      </rPr>
      <t xml:space="preserve"> NOT STARTED YET</t>
    </r>
    <r>
      <rPr>
        <sz val="11"/>
        <color indexed="8"/>
        <rFont val="Times New Roman"/>
        <family val="1"/>
      </rPr>
      <t xml:space="preserve">
1.4 Comprehensive data on the effectiveness of the structures at each of the three sites. </t>
    </r>
    <r>
      <rPr>
        <sz val="11"/>
        <color indexed="36"/>
        <rFont val="Times New Roman"/>
        <family val="1"/>
      </rPr>
      <t>NOT STARTED YET</t>
    </r>
    <r>
      <rPr>
        <sz val="11"/>
        <color indexed="8"/>
        <rFont val="Times New Roman"/>
        <family val="1"/>
      </rPr>
      <t xml:space="preserve">
1.4 Recommendations for structural adjustments (location, design, materials, etc.) for interventions at other coastal sites in ROM. </t>
    </r>
    <r>
      <rPr>
        <sz val="11"/>
        <color indexed="36"/>
        <rFont val="Times New Roman"/>
        <family val="1"/>
      </rPr>
      <t>NOT STARTED YET</t>
    </r>
    <r>
      <rPr>
        <sz val="11"/>
        <color indexed="8"/>
        <rFont val="Times New Roman"/>
        <family val="1"/>
      </rPr>
      <t xml:space="preserve">
1.5 Monitoring design report </t>
    </r>
    <r>
      <rPr>
        <sz val="11"/>
        <color indexed="36"/>
        <rFont val="Times New Roman"/>
        <family val="1"/>
      </rPr>
      <t>NOT STARTED YET</t>
    </r>
    <r>
      <rPr>
        <sz val="11"/>
        <color indexed="8"/>
        <rFont val="Times New Roman"/>
        <family val="1"/>
      </rPr>
      <t xml:space="preserve">
1.6 A functional monitoring system in place. </t>
    </r>
    <r>
      <rPr>
        <sz val="11"/>
        <color indexed="36"/>
        <rFont val="Times New Roman"/>
        <family val="1"/>
      </rPr>
      <t>NOT STARTED YET</t>
    </r>
  </si>
  <si>
    <r>
      <t xml:space="preserve">1 early warning system up and running and effective during future storm events, such that no people in vulnerable coastal areas are exposed to storm surges in the future.
2.1 Assessment of the usefulness and practicality of the satellite data and the MMS system. </t>
    </r>
    <r>
      <rPr>
        <sz val="11"/>
        <color indexed="17"/>
        <rFont val="Times New Roman"/>
        <family val="1"/>
      </rPr>
      <t>ONGOING</t>
    </r>
    <r>
      <rPr>
        <sz val="11"/>
        <rFont val="Times New Roman"/>
        <family val="1"/>
      </rPr>
      <t xml:space="preserve">
2.1 Parameters and analytical procedures for the early waning system defined. </t>
    </r>
    <r>
      <rPr>
        <sz val="11"/>
        <color indexed="30"/>
        <rFont val="Times New Roman"/>
        <family val="1"/>
      </rPr>
      <t>UPCOMING</t>
    </r>
    <r>
      <rPr>
        <sz val="11"/>
        <rFont val="Times New Roman"/>
        <family val="1"/>
      </rPr>
      <t xml:space="preserve">
2.2 Early warning system up and running and effective during future storm events, such that no people in vulnerable coastal areas are exposed to storm surges in the future. </t>
    </r>
    <r>
      <rPr>
        <sz val="11"/>
        <color indexed="30"/>
        <rFont val="Times New Roman"/>
        <family val="1"/>
      </rPr>
      <t>UPCOMING</t>
    </r>
    <r>
      <rPr>
        <sz val="11"/>
        <rFont val="Times New Roman"/>
        <family val="1"/>
      </rPr>
      <t xml:space="preserve">
</t>
    </r>
  </si>
  <si>
    <r>
      <t xml:space="preserve">Coastal engineering short course designed and delivered (2x); at least 40 trainees certified.
3.1 Handbook complete, fully relevant to Mauritius coastal context, and used for coastal stakeholder and practitioner training twice per year over three years (at least 300 people, at least half of them women, formally trained). </t>
    </r>
    <r>
      <rPr>
        <sz val="11"/>
        <color indexed="17"/>
        <rFont val="Times New Roman"/>
        <family val="1"/>
      </rPr>
      <t>Handbook COMPLETED Trainings ONGOING</t>
    </r>
    <r>
      <rPr>
        <sz val="11"/>
        <color indexed="8"/>
        <rFont val="Times New Roman"/>
        <family val="1"/>
      </rPr>
      <t xml:space="preserve">
3.2 Coastal engineering short course designed and delivered (2x); at least 40 trainees certified.
</t>
    </r>
    <r>
      <rPr>
        <sz val="11"/>
        <color indexed="17"/>
        <rFont val="Times New Roman"/>
        <family val="1"/>
      </rPr>
      <t>ONGOING</t>
    </r>
    <r>
      <rPr>
        <sz val="11"/>
        <color indexed="8"/>
        <rFont val="Times New Roman"/>
        <family val="1"/>
      </rPr>
      <t xml:space="preserve">
3.3 C-B Analysis course designed and delivered (4 x); at least 100 trainees certified.
</t>
    </r>
    <r>
      <rPr>
        <sz val="11"/>
        <color indexed="17"/>
        <rFont val="Times New Roman"/>
        <family val="1"/>
      </rPr>
      <t>ONGOING</t>
    </r>
    <r>
      <rPr>
        <sz val="11"/>
        <color indexed="8"/>
        <rFont val="Times New Roman"/>
        <family val="1"/>
      </rPr>
      <t xml:space="preserve">
</t>
    </r>
  </si>
  <si>
    <r>
      <t xml:space="preserve">National Coastal Zone Adaptation Strategy in place which addresses all perceived climate change risks in the coastal zone over the next 20 years, with clear recommendations for appropriate policies, regulations, and guidelines for adaptation. 
4.1 National Coastal Zone Adaptation Strategy in place which addresses all perceived climate change risks in the coastal zone over the next 20 years, with clear recommendations for appropriate policies, regulations, and guidelines for adaptation. </t>
    </r>
    <r>
      <rPr>
        <sz val="11"/>
        <color indexed="36"/>
        <rFont val="Times New Roman"/>
        <family val="1"/>
      </rPr>
      <t>NOT YET STARTED</t>
    </r>
    <r>
      <rPr>
        <sz val="11"/>
        <color indexed="8"/>
        <rFont val="Times New Roman"/>
        <family val="1"/>
      </rPr>
      <t xml:space="preserve">
4.1 District Outline Schemes (all 9) and the National Tourism Development Plan recognize spatial limitations and capacity limits related to climate change risks, and provide guidance on appropriate locations and designs for infrastructure. </t>
    </r>
    <r>
      <rPr>
        <sz val="11"/>
        <color indexed="36"/>
        <rFont val="Times New Roman"/>
        <family val="1"/>
      </rPr>
      <t>NOT YET STARTED</t>
    </r>
    <r>
      <rPr>
        <sz val="11"/>
        <color indexed="8"/>
        <rFont val="Times New Roman"/>
        <family val="1"/>
      </rPr>
      <t xml:space="preserve">
4.2 A “toolbox” with the most appropriate technical, institutional regulatory, and economic instruments available for all coastal practitioners in ROM; recommendations feeding into the policy and regulatory review. </t>
    </r>
    <r>
      <rPr>
        <sz val="11"/>
        <color indexed="36"/>
        <rFont val="Times New Roman"/>
        <family val="1"/>
      </rPr>
      <t>NOT YET STARTED</t>
    </r>
    <r>
      <rPr>
        <sz val="11"/>
        <color indexed="8"/>
        <rFont val="Times New Roman"/>
        <family val="1"/>
      </rPr>
      <t xml:space="preserve">
4.3 Clear recommendations on the structure and processes of an oversight and regulatory body that addresses all climate change issues in the coastal zone with jurisdictional clarity. </t>
    </r>
    <r>
      <rPr>
        <sz val="11"/>
        <color indexed="36"/>
        <rFont val="Times New Roman"/>
        <family val="1"/>
      </rPr>
      <t>NOT YET STARTED</t>
    </r>
    <r>
      <rPr>
        <sz val="11"/>
        <color indexed="8"/>
        <rFont val="Times New Roman"/>
        <family val="1"/>
      </rPr>
      <t xml:space="preserve">
4.3  Eventual establishment of that body (whether through the ICZM Division in the Ministry or the Climate Change Division). </t>
    </r>
    <r>
      <rPr>
        <sz val="11"/>
        <color indexed="36"/>
        <rFont val="Times New Roman"/>
        <family val="1"/>
      </rPr>
      <t>NOT YET STARTED</t>
    </r>
    <r>
      <rPr>
        <sz val="11"/>
        <color indexed="8"/>
        <rFont val="Times New Roman"/>
        <family val="1"/>
      </rPr>
      <t xml:space="preserve">
4.4 Clear analysis and recommendations for design and implementation of economic instruments that will facilitate public and private sector compliance with the best coastal adaptation practices. </t>
    </r>
    <r>
      <rPr>
        <sz val="11"/>
        <color indexed="36"/>
        <rFont val="Times New Roman"/>
        <family val="1"/>
      </rPr>
      <t>NOT YET STARTED</t>
    </r>
  </si>
  <si>
    <r>
      <t xml:space="preserve">Handbook, training modules capturing best coastal adaptation practices in the mauritian context and dissemination of lessons learned in other locations of the Southern Indian Ocean
5.1. Handbook, training modules, and website content produced. </t>
    </r>
    <r>
      <rPr>
        <sz val="11"/>
        <color indexed="17"/>
        <rFont val="Times New Roman"/>
        <family val="1"/>
      </rPr>
      <t>ONGOING</t>
    </r>
    <r>
      <rPr>
        <sz val="11"/>
        <color indexed="8"/>
        <rFont val="Times New Roman"/>
        <family val="1"/>
      </rPr>
      <t xml:space="preserve">
5.2 Mauritian coastal practitioners able to disseminate lessons from the programme to other countries in the southern Indian Ocean and to examine the experiences in those countries. </t>
    </r>
    <r>
      <rPr>
        <sz val="11"/>
        <color indexed="30"/>
        <rFont val="Times New Roman"/>
        <family val="1"/>
      </rPr>
      <t>UPCOMING</t>
    </r>
    <r>
      <rPr>
        <sz val="11"/>
        <color indexed="8"/>
        <rFont val="Times New Roman"/>
        <family val="1"/>
      </rPr>
      <t xml:space="preserve">
5.3 Interpretive models and signs. These sites marketed and visitor attendance recorded. </t>
    </r>
    <r>
      <rPr>
        <sz val="11"/>
        <color indexed="17"/>
        <rFont val="Times New Roman"/>
        <family val="1"/>
      </rPr>
      <t>ONGOING</t>
    </r>
    <r>
      <rPr>
        <sz val="11"/>
        <color indexed="8"/>
        <rFont val="Times New Roman"/>
        <family val="1"/>
      </rPr>
      <t xml:space="preserve">
5.4 Relevant public awareness campaigns designed and delivered to all coastal villages in the 23% of beaches at risk in Island of Mauritius. </t>
    </r>
    <r>
      <rPr>
        <sz val="11"/>
        <color indexed="17"/>
        <rFont val="Times New Roman"/>
        <family val="1"/>
      </rPr>
      <t>ONGOING</t>
    </r>
    <r>
      <rPr>
        <sz val="11"/>
        <color indexed="8"/>
        <rFont val="Times New Roman"/>
        <family val="1"/>
      </rPr>
      <t xml:space="preserve">
5.5  All vulnerable coastal sites in ROM mapped, scaled, and assessed for importance and degree of risk to climate change in the future. </t>
    </r>
    <r>
      <rPr>
        <sz val="11"/>
        <color indexed="36"/>
        <rFont val="Times New Roman"/>
        <family val="1"/>
      </rPr>
      <t>NOT YET STARTED</t>
    </r>
    <r>
      <rPr>
        <sz val="11"/>
        <color indexed="8"/>
        <rFont val="Times New Roman"/>
        <family val="1"/>
      </rPr>
      <t xml:space="preserve">
5.5  Replication of coastal adaptation measures initiated, with Government of Mauritius and private sector funding (at least three sites initiated before the end of the project using other sources of funding). </t>
    </r>
    <r>
      <rPr>
        <sz val="11"/>
        <color indexed="36"/>
        <rFont val="Times New Roman"/>
        <family val="1"/>
      </rPr>
      <t>NOT YET STARTED</t>
    </r>
    <r>
      <rPr>
        <sz val="11"/>
        <color indexed="8"/>
        <rFont val="Times New Roman"/>
        <family val="1"/>
      </rPr>
      <t xml:space="preserve">
</t>
    </r>
  </si>
  <si>
    <t>To reduce procurement timeframe for second round of procurement the Government has sollicited the support of UNDP. For procurements above 1,000,000 USD UNDP procurement procedures are heavy with necessary clearances from Regional Bureau for Africa at various steps. Thanks to close liaison between the Ministry and UNDP and between UNDP CO and UNDP RBA, the actual procurement was conducted in 6 months.</t>
  </si>
  <si>
    <t xml:space="preserve">1. The site for the construction of a Refuge centre at Quatre Soeurs was reviewed to a more secured and accessible location to be resilient to storm surges and flooding. A suitable site has been identified and is being purchased by Government, as a contribution to the project.
2. The resettlement of the exposed communities is being explored at Riv des Galets, as a more sustainable adaptation option. Public and Private co-financing options are under negotiation.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</si>
</sst>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dd\-mmm\-yyyy"/>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_);_(* \(#,##0\);_(* &quot;-&quot;??_);_(@_)"/>
  </numFmts>
  <fonts count="103">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sz val="12"/>
      <name val="Times New Roman"/>
      <family val="1"/>
    </font>
    <font>
      <b/>
      <sz val="9"/>
      <color indexed="8"/>
      <name val="Arial"/>
      <family val="2"/>
    </font>
    <font>
      <sz val="9"/>
      <color indexed="8"/>
      <name val="Arial"/>
      <family val="2"/>
    </font>
    <font>
      <sz val="9"/>
      <color indexed="63"/>
      <name val="Arial"/>
      <family val="2"/>
    </font>
    <font>
      <b/>
      <sz val="9"/>
      <color indexed="63"/>
      <name val="Arial"/>
      <family val="2"/>
    </font>
    <font>
      <sz val="11"/>
      <name val="Calibri"/>
      <family val="2"/>
    </font>
    <font>
      <sz val="11"/>
      <color indexed="17"/>
      <name val="Times New Roman"/>
      <family val="1"/>
    </font>
    <font>
      <sz val="11"/>
      <color indexed="30"/>
      <name val="Times New Roman"/>
      <family val="1"/>
    </font>
    <font>
      <sz val="11"/>
      <color indexed="36"/>
      <name val="Times New Roman"/>
      <family val="1"/>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0"/>
      <color indexed="9"/>
      <name val="Times New Roman"/>
      <family val="1"/>
    </font>
    <font>
      <b/>
      <sz val="11"/>
      <color indexed="9"/>
      <name val="Times New Roman"/>
      <family val="1"/>
    </font>
    <font>
      <b/>
      <sz val="14"/>
      <color indexed="9"/>
      <name val="Calibri"/>
      <family val="2"/>
    </font>
    <font>
      <sz val="10"/>
      <color indexed="8"/>
      <name val="Times New Roman"/>
      <family val="1"/>
    </font>
    <font>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9"/>
      <color theme="1"/>
      <name val="Microsoft Sans Serif"/>
      <family val="2"/>
    </font>
    <font>
      <b/>
      <i/>
      <sz val="11"/>
      <color theme="1"/>
      <name val="Times New Roman"/>
      <family val="1"/>
    </font>
    <font>
      <b/>
      <sz val="9"/>
      <color theme="1"/>
      <name val="Arial"/>
      <family val="2"/>
    </font>
    <font>
      <b/>
      <sz val="9"/>
      <color rgb="FF2F2F2F"/>
      <name val="Arial"/>
      <family val="2"/>
    </font>
    <font>
      <sz val="9"/>
      <color rgb="FF2F2F2F"/>
      <name val="Arial"/>
      <family val="2"/>
    </font>
    <font>
      <sz val="9"/>
      <color theme="1"/>
      <name val="Arial"/>
      <family val="2"/>
    </font>
    <font>
      <i/>
      <sz val="11"/>
      <color theme="1"/>
      <name val="Times New Roman"/>
      <family val="1"/>
    </font>
    <font>
      <b/>
      <sz val="11"/>
      <color rgb="FFFFFFFF"/>
      <name val="Times New Roman"/>
      <family val="1"/>
    </font>
    <font>
      <sz val="10"/>
      <color theme="1"/>
      <name val="Times New Roman"/>
      <family val="1"/>
    </font>
    <font>
      <sz val="18"/>
      <color theme="1"/>
      <name val="Calibri"/>
      <family val="2"/>
    </font>
    <font>
      <b/>
      <sz val="14"/>
      <color theme="0"/>
      <name val="Calibri"/>
      <family val="2"/>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style="medium"/>
      <top style="medium"/>
      <bottom/>
    </border>
    <border>
      <left/>
      <right style="medium"/>
      <top style="medium"/>
      <bottom style="mediu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style="medium"/>
      <right style="thin"/>
      <top style="medium"/>
      <bottom style="medium"/>
    </border>
    <border>
      <left style="thin"/>
      <right style="medium"/>
      <top style="medium"/>
      <bottom/>
    </border>
    <border>
      <left style="medium"/>
      <right style="medium"/>
      <top style="medium"/>
      <bottom style="thin"/>
    </border>
    <border>
      <left style="medium"/>
      <right style="medium"/>
      <top style="thin"/>
      <bottom/>
    </border>
    <border>
      <left style="medium"/>
      <right style="thin"/>
      <top style="thin"/>
      <bottom style="thin"/>
    </border>
    <border>
      <left style="thin"/>
      <right style="thin"/>
      <top style="thin"/>
      <bottom style="thin"/>
    </border>
    <border>
      <left style="medium"/>
      <right style="medium"/>
      <top/>
      <bottom style="thin"/>
    </border>
    <border>
      <left style="medium"/>
      <right style="thin"/>
      <top style="medium"/>
      <bottom style="thin"/>
    </border>
    <border>
      <left style="thin"/>
      <right style="medium"/>
      <top style="thin"/>
      <bottom style="thin"/>
    </border>
    <border>
      <left style="thin"/>
      <right style="thin"/>
      <top style="thin"/>
      <bottom style="medium"/>
    </border>
    <border>
      <left style="medium"/>
      <right style="thin"/>
      <top style="medium"/>
      <bottom/>
    </border>
    <border>
      <left style="thin"/>
      <right style="thin"/>
      <top style="medium"/>
      <bottom>
        <color indexed="63"/>
      </bottom>
    </border>
    <border>
      <left style="thin"/>
      <right style="thin"/>
      <top style="medium"/>
      <bottom style="thin"/>
    </border>
    <border>
      <left style="thin"/>
      <right style="medium"/>
      <top style="medium"/>
      <bottom style="thin"/>
    </border>
    <border>
      <left style="medium"/>
      <right style="thin"/>
      <top style="thin"/>
      <bottom style="medium"/>
    </border>
    <border>
      <left style="medium"/>
      <right/>
      <top style="medium"/>
      <bottom style="medium"/>
    </border>
    <border>
      <left/>
      <right style="medium"/>
      <top style="thin"/>
      <bottom style="thin"/>
    </border>
    <border>
      <left>
        <color indexed="63"/>
      </left>
      <right style="medium"/>
      <top style="thin"/>
      <bottom/>
    </border>
    <border>
      <left/>
      <right style="medium"/>
      <top style="medium"/>
      <bottom style="thin"/>
    </border>
    <border>
      <left/>
      <right style="medium"/>
      <top style="thin"/>
      <bottom style="medium"/>
    </border>
    <border>
      <left/>
      <right style="medium"/>
      <top>
        <color indexed="63"/>
      </top>
      <bottom style="thin"/>
    </border>
    <border>
      <left style="thin"/>
      <right style="thin"/>
      <top style="thin"/>
      <bottom/>
    </border>
    <border>
      <left style="thin"/>
      <right style="medium"/>
      <top style="thin"/>
      <bottom/>
    </border>
    <border>
      <left style="medium"/>
      <right/>
      <top style="thin"/>
      <bottom style="thin"/>
    </border>
    <border>
      <left style="medium"/>
      <right/>
      <top style="medium"/>
      <bottom style="thin"/>
    </border>
    <border>
      <left style="medium"/>
      <right/>
      <top style="thin"/>
      <bottom style="medium"/>
    </border>
    <border>
      <left/>
      <right/>
      <top style="thin"/>
      <bottom style="medium"/>
    </border>
    <border>
      <left/>
      <right/>
      <top style="medium"/>
      <bottom style="thin"/>
    </border>
    <border>
      <left/>
      <right/>
      <top style="thin"/>
      <bottom style="thin"/>
    </border>
    <border>
      <left style="medium"/>
      <right style="thin"/>
      <top style="thin"/>
      <bottom/>
    </border>
    <border>
      <left style="thin"/>
      <right style="thin"/>
      <top>
        <color indexed="63"/>
      </top>
      <bottom>
        <color indexed="63"/>
      </bottom>
    </border>
    <border>
      <left style="thin"/>
      <right style="thin"/>
      <top>
        <color indexed="63"/>
      </top>
      <bottom style="medium"/>
    </border>
    <border>
      <left/>
      <right style="medium">
        <color rgb="FF000000"/>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536">
    <xf numFmtId="0" fontId="0" fillId="0" borderId="0" xfId="0" applyFont="1" applyAlignment="1">
      <alignment/>
    </xf>
    <xf numFmtId="0" fontId="80" fillId="0" borderId="0" xfId="0" applyFont="1" applyFill="1" applyAlignment="1" applyProtection="1">
      <alignment/>
      <protection/>
    </xf>
    <xf numFmtId="0" fontId="80" fillId="0" borderId="0" xfId="0" applyFont="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0" fillId="33"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80" fillId="0" borderId="0" xfId="0" applyFont="1" applyAlignment="1">
      <alignment horizontal="left" vertical="center"/>
    </xf>
    <xf numFmtId="0" fontId="80" fillId="0" borderId="0" xfId="0" applyFont="1" applyAlignment="1">
      <alignment/>
    </xf>
    <xf numFmtId="0" fontId="80" fillId="0" borderId="0" xfId="0" applyFont="1" applyFill="1" applyAlignment="1">
      <alignment/>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80"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80" fillId="0" borderId="0" xfId="0" applyFont="1" applyAlignment="1">
      <alignment/>
    </xf>
    <xf numFmtId="0" fontId="16" fillId="33" borderId="10" xfId="0" applyFont="1" applyFill="1" applyBorder="1" applyAlignment="1" applyProtection="1">
      <alignment vertical="top" wrapText="1"/>
      <protection/>
    </xf>
    <xf numFmtId="0" fontId="16" fillId="33" borderId="10" xfId="0" applyFont="1" applyFill="1" applyBorder="1" applyAlignment="1" applyProtection="1">
      <alignment horizontal="center" vertical="top" wrapText="1"/>
      <protection/>
    </xf>
    <xf numFmtId="0" fontId="15" fillId="33" borderId="11" xfId="0" applyFont="1" applyFill="1" applyBorder="1" applyAlignment="1" applyProtection="1">
      <alignment vertical="top" wrapText="1"/>
      <protection/>
    </xf>
    <xf numFmtId="0" fontId="15" fillId="33" borderId="12" xfId="0" applyFont="1" applyFill="1" applyBorder="1" applyAlignment="1" applyProtection="1">
      <alignment vertical="top" wrapText="1"/>
      <protection/>
    </xf>
    <xf numFmtId="0" fontId="0" fillId="0" borderId="0" xfId="0" applyAlignment="1">
      <alignment horizontal="center" vertical="center"/>
    </xf>
    <xf numFmtId="0" fontId="81" fillId="10" borderId="13" xfId="0" applyFont="1" applyFill="1" applyBorder="1" applyAlignment="1">
      <alignment horizontal="center" vertical="center" wrapText="1"/>
    </xf>
    <xf numFmtId="0" fontId="82" fillId="34" borderId="14" xfId="0" applyFont="1" applyFill="1" applyBorder="1" applyAlignment="1">
      <alignment horizontal="center" vertical="center" wrapText="1"/>
    </xf>
    <xf numFmtId="0" fontId="81" fillId="10" borderId="10" xfId="0" applyFont="1" applyFill="1" applyBorder="1" applyAlignment="1">
      <alignment horizontal="center" vertical="center" wrapText="1"/>
    </xf>
    <xf numFmtId="0" fontId="81" fillId="33" borderId="13" xfId="0" applyFont="1" applyFill="1" applyBorder="1" applyAlignment="1">
      <alignment vertical="top" wrapText="1"/>
    </xf>
    <xf numFmtId="0" fontId="81" fillId="33" borderId="0" xfId="0" applyFont="1" applyFill="1" applyBorder="1" applyAlignment="1">
      <alignment horizontal="left" vertical="top" wrapText="1"/>
    </xf>
    <xf numFmtId="0" fontId="81" fillId="33" borderId="0" xfId="0" applyFont="1" applyFill="1" applyBorder="1" applyAlignment="1">
      <alignment horizontal="center" vertical="center" wrapText="1"/>
    </xf>
    <xf numFmtId="0" fontId="17" fillId="33" borderId="0" xfId="0" applyFont="1" applyFill="1" applyBorder="1" applyAlignment="1" applyProtection="1">
      <alignment vertical="top" wrapText="1"/>
      <protection/>
    </xf>
    <xf numFmtId="0" fontId="83" fillId="33" borderId="0" xfId="0" applyFont="1" applyFill="1" applyBorder="1" applyAlignment="1" applyProtection="1">
      <alignment vertical="top" wrapText="1"/>
      <protection/>
    </xf>
    <xf numFmtId="0" fontId="81" fillId="33" borderId="0" xfId="0" applyFont="1" applyFill="1" applyBorder="1" applyAlignment="1">
      <alignment horizontal="center" vertical="top" wrapText="1"/>
    </xf>
    <xf numFmtId="0" fontId="72" fillId="33" borderId="0" xfId="53" applyFill="1" applyBorder="1" applyAlignment="1" applyProtection="1">
      <alignment horizontal="center" vertical="top" wrapText="1"/>
      <protection/>
    </xf>
    <xf numFmtId="0" fontId="82" fillId="34" borderId="15" xfId="0" applyFont="1" applyFill="1" applyBorder="1" applyAlignment="1">
      <alignment horizontal="center" vertical="center" wrapText="1"/>
    </xf>
    <xf numFmtId="0" fontId="17" fillId="10" borderId="16" xfId="0" applyFont="1" applyFill="1" applyBorder="1" applyAlignment="1" applyProtection="1">
      <alignment horizontal="left" vertical="top" wrapText="1"/>
      <protection/>
    </xf>
    <xf numFmtId="0" fontId="83" fillId="10" borderId="17" xfId="0" applyFont="1" applyFill="1" applyBorder="1" applyAlignment="1" applyProtection="1">
      <alignment vertical="top" wrapText="1"/>
      <protection/>
    </xf>
    <xf numFmtId="0" fontId="2" fillId="10" borderId="18" xfId="0" applyFont="1" applyFill="1" applyBorder="1" applyAlignment="1" applyProtection="1">
      <alignment/>
      <protection/>
    </xf>
    <xf numFmtId="0" fontId="2" fillId="10" borderId="19" xfId="0" applyFont="1" applyFill="1" applyBorder="1" applyAlignment="1" applyProtection="1">
      <alignment horizontal="left" vertical="center"/>
      <protection/>
    </xf>
    <xf numFmtId="0" fontId="2" fillId="10" borderId="19" xfId="0" applyFont="1" applyFill="1" applyBorder="1" applyAlignment="1" applyProtection="1">
      <alignment/>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1" xfId="0" applyFont="1" applyFill="1" applyBorder="1" applyAlignment="1" applyProtection="1">
      <alignment horizontal="left" vertical="center"/>
      <protection/>
    </xf>
    <xf numFmtId="0" fontId="2" fillId="10" borderId="22"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23" xfId="0" applyFont="1" applyFill="1" applyBorder="1" applyAlignment="1" applyProtection="1">
      <alignment/>
      <protection/>
    </xf>
    <xf numFmtId="0" fontId="2" fillId="10" borderId="24" xfId="0" applyFont="1" applyFill="1" applyBorder="1" applyAlignment="1" applyProtection="1">
      <alignment horizontal="left" vertical="center" wrapText="1"/>
      <protection/>
    </xf>
    <xf numFmtId="0" fontId="2" fillId="10" borderId="24" xfId="0" applyFont="1" applyFill="1" applyBorder="1" applyAlignment="1" applyProtection="1">
      <alignment vertical="top" wrapText="1"/>
      <protection/>
    </xf>
    <xf numFmtId="0" fontId="2" fillId="10" borderId="25" xfId="0" applyFont="1" applyFill="1" applyBorder="1" applyAlignment="1" applyProtection="1">
      <alignment/>
      <protection/>
    </xf>
    <xf numFmtId="0" fontId="15" fillId="10" borderId="22" xfId="0" applyFont="1" applyFill="1" applyBorder="1" applyAlignment="1" applyProtection="1">
      <alignment vertical="top" wrapText="1"/>
      <protection/>
    </xf>
    <xf numFmtId="0" fontId="15" fillId="10" borderId="21"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 fillId="10" borderId="23"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80" fillId="10" borderId="18" xfId="0" applyFont="1" applyFill="1" applyBorder="1" applyAlignment="1">
      <alignment horizontal="left" vertical="center"/>
    </xf>
    <xf numFmtId="0" fontId="80" fillId="10" borderId="19" xfId="0" applyFont="1" applyFill="1" applyBorder="1" applyAlignment="1">
      <alignment horizontal="left" vertical="center"/>
    </xf>
    <xf numFmtId="0" fontId="80" fillId="10" borderId="19" xfId="0" applyFont="1" applyFill="1" applyBorder="1" applyAlignment="1">
      <alignment/>
    </xf>
    <xf numFmtId="0" fontId="80" fillId="10" borderId="20" xfId="0" applyFont="1" applyFill="1" applyBorder="1" applyAlignment="1">
      <alignment/>
    </xf>
    <xf numFmtId="0" fontId="80" fillId="10" borderId="21" xfId="0" applyFont="1" applyFill="1" applyBorder="1" applyAlignment="1">
      <alignment horizontal="left" vertical="center"/>
    </xf>
    <xf numFmtId="0" fontId="2" fillId="10" borderId="22" xfId="0" applyFont="1" applyFill="1" applyBorder="1" applyAlignment="1" applyProtection="1">
      <alignment vertical="top" wrapText="1"/>
      <protection/>
    </xf>
    <xf numFmtId="0" fontId="2" fillId="10" borderId="21"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3" xfId="0" applyFont="1" applyFill="1" applyBorder="1" applyAlignment="1" applyProtection="1">
      <alignment horizontal="left" vertical="center" wrapText="1"/>
      <protection/>
    </xf>
    <xf numFmtId="0" fontId="3" fillId="10" borderId="24" xfId="0" applyFont="1" applyFill="1" applyBorder="1" applyAlignment="1" applyProtection="1">
      <alignment vertical="top" wrapText="1"/>
      <protection/>
    </xf>
    <xf numFmtId="0" fontId="2" fillId="10" borderId="25" xfId="0" applyFont="1" applyFill="1" applyBorder="1" applyAlignment="1" applyProtection="1">
      <alignment vertical="top" wrapText="1"/>
      <protection/>
    </xf>
    <xf numFmtId="0" fontId="80" fillId="10" borderId="19" xfId="0" applyFont="1" applyFill="1" applyBorder="1" applyAlignment="1" applyProtection="1">
      <alignment/>
      <protection/>
    </xf>
    <xf numFmtId="0" fontId="80" fillId="10" borderId="20" xfId="0" applyFont="1" applyFill="1" applyBorder="1" applyAlignment="1" applyProtection="1">
      <alignment/>
      <protection/>
    </xf>
    <xf numFmtId="0" fontId="80" fillId="10" borderId="0" xfId="0" applyFont="1" applyFill="1" applyBorder="1" applyAlignment="1" applyProtection="1">
      <alignment/>
      <protection/>
    </xf>
    <xf numFmtId="0" fontId="80" fillId="10" borderId="22"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2" xfId="0" applyFont="1" applyFill="1" applyBorder="1" applyAlignment="1" applyProtection="1">
      <alignment/>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84" fillId="0" borderId="10" xfId="0" applyFont="1" applyBorder="1" applyAlignment="1">
      <alignment horizontal="center" readingOrder="1"/>
    </xf>
    <xf numFmtId="0" fontId="0" fillId="10" borderId="18" xfId="0" applyFill="1" applyBorder="1" applyAlignment="1">
      <alignment/>
    </xf>
    <xf numFmtId="0" fontId="0" fillId="10" borderId="19"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0" borderId="0" xfId="0" applyFill="1" applyBorder="1" applyAlignment="1">
      <alignment/>
    </xf>
    <xf numFmtId="0" fontId="14" fillId="10" borderId="22" xfId="0" applyFont="1" applyFill="1" applyBorder="1" applyAlignment="1" applyProtection="1">
      <alignment/>
      <protection/>
    </xf>
    <xf numFmtId="0" fontId="0" fillId="10" borderId="22" xfId="0" applyFill="1" applyBorder="1" applyAlignment="1">
      <alignment/>
    </xf>
    <xf numFmtId="0" fontId="85" fillId="10" borderId="18" xfId="0" applyFont="1" applyFill="1" applyBorder="1" applyAlignment="1">
      <alignment vertical="center"/>
    </xf>
    <xf numFmtId="0" fontId="85" fillId="10" borderId="21" xfId="0" applyFont="1" applyFill="1" applyBorder="1" applyAlignment="1">
      <alignment vertical="center"/>
    </xf>
    <xf numFmtId="0" fontId="85" fillId="10" borderId="0" xfId="0" applyFont="1" applyFill="1" applyBorder="1" applyAlignment="1">
      <alignment vertical="center"/>
    </xf>
    <xf numFmtId="0" fontId="0" fillId="0" borderId="0" xfId="0" applyBorder="1" applyAlignment="1">
      <alignment/>
    </xf>
    <xf numFmtId="0" fontId="82" fillId="34" borderId="14"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2" fillId="10" borderId="23" xfId="0" applyFont="1" applyFill="1" applyBorder="1" applyAlignment="1" applyProtection="1">
      <alignment vertical="center"/>
      <protection/>
    </xf>
    <xf numFmtId="0" fontId="2" fillId="10" borderId="24" xfId="0" applyFont="1" applyFill="1" applyBorder="1" applyAlignment="1" applyProtection="1">
      <alignment vertical="center"/>
      <protection/>
    </xf>
    <xf numFmtId="0" fontId="2" fillId="10" borderId="25" xfId="0" applyFont="1" applyFill="1" applyBorder="1" applyAlignment="1" applyProtection="1">
      <alignment vertical="center"/>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2" xfId="0" applyFont="1" applyFill="1" applyBorder="1" applyAlignment="1" applyProtection="1">
      <alignment horizontal="left" vertical="center" wrapText="1"/>
      <protection/>
    </xf>
    <xf numFmtId="0" fontId="82" fillId="34" borderId="14" xfId="0" applyFont="1" applyFill="1" applyBorder="1" applyAlignment="1">
      <alignment horizontal="center" vertical="center" wrapText="1"/>
    </xf>
    <xf numFmtId="0" fontId="11" fillId="10" borderId="0" xfId="0" applyFont="1" applyFill="1" applyBorder="1" applyAlignment="1" applyProtection="1">
      <alignment horizontal="left" vertical="center" wrapText="1"/>
      <protection/>
    </xf>
    <xf numFmtId="0" fontId="80" fillId="10" borderId="18" xfId="0" applyFont="1" applyFill="1" applyBorder="1" applyAlignment="1">
      <alignment/>
    </xf>
    <xf numFmtId="0" fontId="80" fillId="10" borderId="21" xfId="0" applyFont="1" applyFill="1" applyBorder="1" applyAlignment="1">
      <alignment/>
    </xf>
    <xf numFmtId="0" fontId="80" fillId="10" borderId="22" xfId="0" applyFont="1" applyFill="1" applyBorder="1" applyAlignment="1">
      <alignment/>
    </xf>
    <xf numFmtId="0" fontId="86" fillId="10" borderId="0" xfId="0" applyFont="1" applyFill="1" applyBorder="1" applyAlignment="1">
      <alignment/>
    </xf>
    <xf numFmtId="0" fontId="87" fillId="10" borderId="0" xfId="0" applyFont="1" applyFill="1" applyBorder="1" applyAlignment="1">
      <alignment/>
    </xf>
    <xf numFmtId="0" fontId="86" fillId="0" borderId="26" xfId="0" applyFont="1" applyFill="1" applyBorder="1" applyAlignment="1">
      <alignment vertical="top" wrapText="1"/>
    </xf>
    <xf numFmtId="0" fontId="86" fillId="0" borderId="27" xfId="0" applyFont="1" applyFill="1" applyBorder="1" applyAlignment="1">
      <alignment vertical="top" wrapText="1"/>
    </xf>
    <xf numFmtId="0" fontId="86" fillId="0" borderId="10" xfId="0" applyFont="1" applyFill="1" applyBorder="1" applyAlignment="1">
      <alignment vertical="top" wrapText="1"/>
    </xf>
    <xf numFmtId="0" fontId="86" fillId="0" borderId="10" xfId="0" applyFont="1" applyFill="1" applyBorder="1" applyAlignment="1">
      <alignment/>
    </xf>
    <xf numFmtId="0" fontId="80" fillId="0" borderId="10" xfId="0" applyFont="1" applyFill="1" applyBorder="1" applyAlignment="1">
      <alignment vertical="top" wrapText="1"/>
    </xf>
    <xf numFmtId="0" fontId="80" fillId="10" borderId="24" xfId="0" applyFont="1" applyFill="1" applyBorder="1" applyAlignment="1">
      <alignment/>
    </xf>
    <xf numFmtId="0" fontId="88" fillId="0" borderId="10" xfId="0" applyFont="1" applyFill="1" applyBorder="1" applyAlignment="1">
      <alignment horizontal="center" vertical="top" wrapText="1"/>
    </xf>
    <xf numFmtId="0" fontId="88" fillId="0" borderId="14" xfId="0" applyFont="1" applyFill="1" applyBorder="1" applyAlignment="1">
      <alignment horizontal="center" vertical="top" wrapText="1"/>
    </xf>
    <xf numFmtId="0" fontId="88" fillId="0" borderId="10" xfId="0" applyFont="1" applyFill="1" applyBorder="1" applyAlignment="1">
      <alignment horizontal="center" vertical="top"/>
    </xf>
    <xf numFmtId="0" fontId="11" fillId="10" borderId="0" xfId="0" applyFont="1" applyFill="1" applyBorder="1" applyAlignment="1" applyProtection="1">
      <alignment horizontal="center" wrapText="1"/>
      <protection/>
    </xf>
    <xf numFmtId="0" fontId="3" fillId="10" borderId="0" xfId="0" applyFont="1" applyFill="1" applyBorder="1" applyAlignment="1" applyProtection="1">
      <alignment horizontal="left" vertical="center" wrapText="1"/>
      <protection/>
    </xf>
    <xf numFmtId="0" fontId="80" fillId="0" borderId="0" xfId="0" applyFont="1" applyFill="1" applyAlignment="1" applyProtection="1">
      <alignment horizontal="right"/>
      <protection/>
    </xf>
    <xf numFmtId="0" fontId="80" fillId="10" borderId="18" xfId="0" applyFont="1" applyFill="1" applyBorder="1" applyAlignment="1" applyProtection="1">
      <alignment horizontal="right"/>
      <protection/>
    </xf>
    <xf numFmtId="0" fontId="80" fillId="10" borderId="19" xfId="0" applyFont="1" applyFill="1" applyBorder="1" applyAlignment="1" applyProtection="1">
      <alignment horizontal="right"/>
      <protection/>
    </xf>
    <xf numFmtId="0" fontId="80" fillId="10" borderId="21" xfId="0" applyFont="1" applyFill="1" applyBorder="1" applyAlignment="1" applyProtection="1">
      <alignment horizontal="right"/>
      <protection/>
    </xf>
    <xf numFmtId="0" fontId="80" fillId="10" borderId="0" xfId="0" applyFont="1" applyFill="1" applyBorder="1" applyAlignment="1" applyProtection="1">
      <alignment horizontal="right"/>
      <protection/>
    </xf>
    <xf numFmtId="0" fontId="89"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3" fillId="33" borderId="28" xfId="0" applyFont="1" applyFill="1" applyBorder="1" applyAlignment="1" applyProtection="1">
      <alignment horizontal="right" vertical="center" wrapText="1"/>
      <protection/>
    </xf>
    <xf numFmtId="0" fontId="3" fillId="33" borderId="29" xfId="0" applyFont="1" applyFill="1" applyBorder="1" applyAlignment="1" applyProtection="1">
      <alignment horizontal="center" vertical="center" wrapText="1"/>
      <protection/>
    </xf>
    <xf numFmtId="0" fontId="5" fillId="10" borderId="0" xfId="0" applyFont="1" applyFill="1" applyBorder="1" applyAlignment="1" applyProtection="1">
      <alignment/>
      <protection/>
    </xf>
    <xf numFmtId="0" fontId="2" fillId="10" borderId="0" xfId="0" applyFont="1" applyFill="1" applyBorder="1" applyAlignment="1" applyProtection="1">
      <alignment horizontal="left" vertical="top" wrapText="1"/>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80" fillId="10" borderId="23" xfId="0" applyFont="1" applyFill="1" applyBorder="1" applyAlignment="1">
      <alignment/>
    </xf>
    <xf numFmtId="0" fontId="80" fillId="10" borderId="25" xfId="0" applyFont="1" applyFill="1" applyBorder="1" applyAlignment="1">
      <alignment/>
    </xf>
    <xf numFmtId="0" fontId="90" fillId="34" borderId="14" xfId="0" applyFont="1" applyFill="1" applyBorder="1" applyAlignment="1">
      <alignment horizontal="center" vertical="center" wrapText="1"/>
    </xf>
    <xf numFmtId="0" fontId="90" fillId="34" borderId="20" xfId="0" applyFont="1" applyFill="1" applyBorder="1" applyAlignment="1">
      <alignment horizontal="center" vertical="center" wrapText="1"/>
    </xf>
    <xf numFmtId="0" fontId="23" fillId="0" borderId="16" xfId="0" applyFont="1" applyBorder="1" applyAlignment="1" applyProtection="1">
      <alignment vertical="top" wrapText="1"/>
      <protection/>
    </xf>
    <xf numFmtId="0" fontId="23" fillId="0" borderId="16" xfId="0" applyFont="1" applyBorder="1" applyAlignment="1" applyProtection="1">
      <alignment horizontal="left" vertical="top" wrapText="1"/>
      <protection/>
    </xf>
    <xf numFmtId="0" fontId="23" fillId="0" borderId="17" xfId="0" applyFont="1" applyBorder="1" applyAlignment="1" applyProtection="1">
      <alignment vertical="top" wrapText="1"/>
      <protection/>
    </xf>
    <xf numFmtId="0" fontId="91" fillId="0" borderId="17" xfId="0" applyFont="1" applyBorder="1" applyAlignment="1" applyProtection="1">
      <alignment vertical="top" wrapText="1"/>
      <protection/>
    </xf>
    <xf numFmtId="0" fontId="90" fillId="34" borderId="10" xfId="0" applyFont="1" applyFill="1" applyBorder="1" applyAlignment="1">
      <alignment horizontal="center" vertical="center" wrapText="1"/>
    </xf>
    <xf numFmtId="0" fontId="2" fillId="10" borderId="21" xfId="0" applyFont="1" applyFill="1" applyBorder="1" applyAlignment="1" applyProtection="1">
      <alignment horizontal="right"/>
      <protection/>
    </xf>
    <xf numFmtId="0" fontId="2" fillId="10" borderId="0" xfId="0" applyFont="1" applyFill="1" applyBorder="1" applyAlignment="1" applyProtection="1">
      <alignment horizontal="right"/>
      <protection/>
    </xf>
    <xf numFmtId="0" fontId="2" fillId="10" borderId="0" xfId="0" applyFont="1" applyFill="1" applyBorder="1" applyAlignment="1" applyProtection="1">
      <alignment/>
      <protection/>
    </xf>
    <xf numFmtId="0" fontId="2" fillId="10" borderId="22" xfId="0" applyFont="1" applyFill="1" applyBorder="1" applyAlignment="1" applyProtection="1">
      <alignment/>
      <protection/>
    </xf>
    <xf numFmtId="0" fontId="2" fillId="0" borderId="0" xfId="0" applyFont="1" applyFill="1" applyAlignment="1" applyProtection="1">
      <alignment/>
      <protection/>
    </xf>
    <xf numFmtId="0" fontId="2" fillId="33" borderId="10" xfId="0" applyFont="1" applyFill="1" applyBorder="1" applyAlignment="1" applyProtection="1">
      <alignment horizontal="left" vertical="top" wrapText="1"/>
      <protection locked="0"/>
    </xf>
    <xf numFmtId="1" fontId="2" fillId="33" borderId="30" xfId="0" applyNumberFormat="1" applyFont="1" applyFill="1" applyBorder="1" applyAlignment="1" applyProtection="1">
      <alignment horizontal="left"/>
      <protection locked="0"/>
    </xf>
    <xf numFmtId="1" fontId="2" fillId="33" borderId="11" xfId="0" applyNumberFormat="1" applyFont="1" applyFill="1" applyBorder="1" applyAlignment="1" applyProtection="1">
      <alignment horizontal="left" vertical="center"/>
      <protection locked="0"/>
    </xf>
    <xf numFmtId="1" fontId="2" fillId="33" borderId="11" xfId="0" applyNumberFormat="1" applyFont="1" applyFill="1" applyBorder="1" applyAlignment="1" applyProtection="1">
      <alignment horizontal="left"/>
      <protection locked="0"/>
    </xf>
    <xf numFmtId="0" fontId="2" fillId="10" borderId="21" xfId="0" applyFont="1" applyFill="1" applyBorder="1" applyAlignment="1" applyProtection="1">
      <alignment horizontal="right" vertical="top" wrapText="1"/>
      <protection/>
    </xf>
    <xf numFmtId="1" fontId="2" fillId="33" borderId="31"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left" vertical="center"/>
      <protection locked="0"/>
    </xf>
    <xf numFmtId="15" fontId="2" fillId="33" borderId="11" xfId="0" applyNumberFormat="1" applyFont="1" applyFill="1" applyBorder="1" applyAlignment="1" applyProtection="1">
      <alignment horizontal="left"/>
      <protection/>
    </xf>
    <xf numFmtId="0" fontId="2" fillId="10" borderId="0" xfId="0" applyFont="1" applyFill="1" applyBorder="1" applyAlignment="1" applyProtection="1">
      <alignment horizontal="center"/>
      <protection/>
    </xf>
    <xf numFmtId="0" fontId="2" fillId="33" borderId="10" xfId="0" applyFont="1" applyFill="1" applyBorder="1" applyAlignment="1" applyProtection="1">
      <alignment vertical="top" wrapText="1"/>
      <protection locked="0"/>
    </xf>
    <xf numFmtId="0" fontId="2" fillId="33" borderId="30" xfId="0" applyFont="1" applyFill="1" applyBorder="1" applyAlignment="1" applyProtection="1">
      <alignment/>
      <protection locked="0"/>
    </xf>
    <xf numFmtId="180" fontId="2" fillId="33" borderId="12" xfId="0" applyNumberFormat="1" applyFont="1" applyFill="1" applyBorder="1" applyAlignment="1" applyProtection="1">
      <alignment horizontal="left"/>
      <protection locked="0"/>
    </xf>
    <xf numFmtId="0" fontId="2" fillId="33" borderId="11" xfId="0" applyFont="1" applyFill="1" applyBorder="1" applyAlignment="1" applyProtection="1">
      <alignment/>
      <protection locked="0"/>
    </xf>
    <xf numFmtId="0" fontId="72" fillId="33" borderId="11" xfId="53" applyFill="1" applyBorder="1" applyAlignment="1" applyProtection="1">
      <alignment/>
      <protection locked="0"/>
    </xf>
    <xf numFmtId="0" fontId="2" fillId="10" borderId="23"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2" fillId="10" borderId="24" xfId="0" applyFont="1" applyFill="1" applyBorder="1" applyAlignment="1" applyProtection="1">
      <alignment/>
      <protection/>
    </xf>
    <xf numFmtId="0" fontId="2" fillId="10" borderId="25" xfId="0" applyFont="1" applyFill="1" applyBorder="1" applyAlignment="1" applyProtection="1">
      <alignment/>
      <protection/>
    </xf>
    <xf numFmtId="0" fontId="89" fillId="10" borderId="22" xfId="0" applyFont="1" applyFill="1" applyBorder="1" applyAlignment="1" applyProtection="1">
      <alignment/>
      <protection/>
    </xf>
    <xf numFmtId="0" fontId="15" fillId="33" borderId="10" xfId="0" applyFont="1" applyFill="1" applyBorder="1" applyAlignment="1" applyProtection="1">
      <alignment horizontal="left"/>
      <protection/>
    </xf>
    <xf numFmtId="0" fontId="2" fillId="33" borderId="32" xfId="0" applyFont="1" applyFill="1" applyBorder="1" applyAlignment="1" applyProtection="1">
      <alignment vertical="top" wrapText="1"/>
      <protection/>
    </xf>
    <xf numFmtId="0" fontId="72" fillId="33" borderId="11" xfId="53" applyFill="1" applyBorder="1" applyAlignment="1" applyProtection="1">
      <alignment wrapText="1"/>
      <protection locked="0"/>
    </xf>
    <xf numFmtId="0" fontId="0" fillId="0" borderId="33" xfId="0" applyBorder="1" applyAlignment="1">
      <alignment horizontal="left" vertical="center" wrapText="1"/>
    </xf>
    <xf numFmtId="0" fontId="15" fillId="33" borderId="34" xfId="0" applyFont="1" applyFill="1" applyBorder="1" applyAlignment="1" applyProtection="1">
      <alignment horizontal="left" vertical="top" wrapText="1"/>
      <protection/>
    </xf>
    <xf numFmtId="0" fontId="3" fillId="10" borderId="21" xfId="0" applyFont="1" applyFill="1" applyBorder="1" applyAlignment="1" applyProtection="1">
      <alignment horizontal="left" vertical="center"/>
      <protection/>
    </xf>
    <xf numFmtId="0" fontId="3" fillId="10" borderId="22" xfId="0" applyFont="1" applyFill="1" applyBorder="1" applyAlignment="1" applyProtection="1">
      <alignment horizontal="left" vertical="center"/>
      <protection/>
    </xf>
    <xf numFmtId="0" fontId="78" fillId="0" borderId="0" xfId="0" applyFont="1" applyAlignment="1">
      <alignment/>
    </xf>
    <xf numFmtId="0" fontId="3" fillId="10" borderId="0" xfId="0" applyFont="1" applyFill="1" applyBorder="1" applyAlignment="1" applyProtection="1">
      <alignment horizontal="left" vertical="center" wrapText="1"/>
      <protection/>
    </xf>
    <xf numFmtId="0" fontId="0" fillId="0" borderId="26" xfId="0" applyBorder="1" applyAlignment="1">
      <alignment/>
    </xf>
    <xf numFmtId="0" fontId="92" fillId="10" borderId="0" xfId="0" applyFont="1" applyFill="1" applyAlignment="1">
      <alignment horizontal="left" vertical="center" wrapText="1"/>
    </xf>
    <xf numFmtId="0" fontId="3" fillId="33" borderId="26" xfId="0" applyFont="1" applyFill="1" applyBorder="1" applyAlignment="1" applyProtection="1">
      <alignment horizontal="right" vertical="center" wrapText="1"/>
      <protection/>
    </xf>
    <xf numFmtId="0" fontId="93" fillId="0" borderId="30" xfId="0" applyFont="1" applyBorder="1" applyAlignment="1">
      <alignment wrapText="1"/>
    </xf>
    <xf numFmtId="0" fontId="93" fillId="0" borderId="11" xfId="0" applyFont="1" applyBorder="1" applyAlignment="1">
      <alignment wrapText="1"/>
    </xf>
    <xf numFmtId="0" fontId="93" fillId="0" borderId="12" xfId="0" applyFont="1" applyBorder="1" applyAlignment="1">
      <alignment wrapText="1"/>
    </xf>
    <xf numFmtId="0" fontId="94" fillId="0" borderId="30" xfId="0" applyFont="1" applyBorder="1" applyAlignment="1">
      <alignment vertical="center" wrapText="1"/>
    </xf>
    <xf numFmtId="0" fontId="94" fillId="0" borderId="12" xfId="0" applyFont="1" applyBorder="1" applyAlignment="1">
      <alignment wrapText="1"/>
    </xf>
    <xf numFmtId="0" fontId="95" fillId="0" borderId="30" xfId="0" applyFont="1" applyBorder="1" applyAlignment="1">
      <alignment wrapText="1"/>
    </xf>
    <xf numFmtId="0" fontId="95" fillId="0" borderId="11" xfId="0" applyFont="1" applyBorder="1" applyAlignment="1">
      <alignment wrapText="1"/>
    </xf>
    <xf numFmtId="0" fontId="96" fillId="0" borderId="12" xfId="0" applyFont="1" applyBorder="1" applyAlignment="1">
      <alignment wrapText="1"/>
    </xf>
    <xf numFmtId="0" fontId="94" fillId="0" borderId="11" xfId="0" applyFont="1" applyBorder="1" applyAlignment="1">
      <alignment horizontal="justify"/>
    </xf>
    <xf numFmtId="0" fontId="94" fillId="0" borderId="11" xfId="0" applyFont="1" applyBorder="1" applyAlignment="1">
      <alignment wrapText="1"/>
    </xf>
    <xf numFmtId="0" fontId="89" fillId="10" borderId="35" xfId="0" applyFont="1" applyFill="1" applyBorder="1" applyAlignment="1">
      <alignment horizontal="center" vertical="center" wrapText="1"/>
    </xf>
    <xf numFmtId="0" fontId="2" fillId="33" borderId="36" xfId="0" applyFont="1" applyFill="1" applyBorder="1" applyAlignment="1" applyProtection="1">
      <alignment vertical="center" wrapText="1"/>
      <protection/>
    </xf>
    <xf numFmtId="0" fontId="2" fillId="33" borderId="37" xfId="0" applyFont="1" applyFill="1" applyBorder="1" applyAlignment="1" applyProtection="1">
      <alignment vertical="center" wrapText="1"/>
      <protection/>
    </xf>
    <xf numFmtId="0" fontId="89" fillId="10" borderId="38" xfId="0" applyFont="1" applyFill="1" applyBorder="1" applyAlignment="1">
      <alignment horizontal="center" vertical="center" wrapText="1"/>
    </xf>
    <xf numFmtId="0" fontId="3" fillId="33" borderId="39" xfId="0" applyFont="1" applyFill="1" applyBorder="1" applyAlignment="1" applyProtection="1">
      <alignment horizontal="center" vertical="center" wrapText="1"/>
      <protection/>
    </xf>
    <xf numFmtId="0" fontId="2" fillId="33" borderId="40" xfId="0" applyFont="1" applyFill="1" applyBorder="1" applyAlignment="1" applyProtection="1">
      <alignment vertical="center" wrapText="1"/>
      <protection/>
    </xf>
    <xf numFmtId="0" fontId="2" fillId="33" borderId="41" xfId="0" applyFont="1" applyFill="1" applyBorder="1" applyAlignment="1" applyProtection="1">
      <alignment vertical="center" wrapText="1"/>
      <protection/>
    </xf>
    <xf numFmtId="0" fontId="2" fillId="33" borderId="16" xfId="0" applyFont="1" applyFill="1" applyBorder="1" applyAlignment="1" applyProtection="1">
      <alignment vertical="center" wrapText="1"/>
      <protection/>
    </xf>
    <xf numFmtId="0" fontId="3" fillId="10" borderId="32" xfId="0" applyFont="1" applyFill="1" applyBorder="1" applyAlignment="1" applyProtection="1">
      <alignment horizontal="center" vertical="center" wrapText="1"/>
      <protection/>
    </xf>
    <xf numFmtId="0" fontId="3" fillId="10" borderId="42" xfId="0" applyFont="1" applyFill="1" applyBorder="1" applyAlignment="1" applyProtection="1">
      <alignment horizontal="center" vertical="center" wrapText="1"/>
      <protection/>
    </xf>
    <xf numFmtId="0" fontId="3" fillId="10" borderId="35" xfId="0" applyFont="1" applyFill="1" applyBorder="1" applyAlignment="1" applyProtection="1">
      <alignment horizontal="center" vertical="center" wrapText="1"/>
      <protection/>
    </xf>
    <xf numFmtId="0" fontId="3" fillId="10" borderId="0" xfId="0" applyFont="1" applyFill="1" applyBorder="1" applyAlignment="1" applyProtection="1">
      <alignment horizontal="left" vertical="center" wrapText="1"/>
      <protection/>
    </xf>
    <xf numFmtId="0" fontId="15" fillId="33" borderId="32" xfId="0" applyFont="1" applyFill="1" applyBorder="1" applyAlignment="1" applyProtection="1">
      <alignment vertical="top" wrapText="1"/>
      <protection/>
    </xf>
    <xf numFmtId="0" fontId="89" fillId="0" borderId="0" xfId="0" applyFont="1" applyAlignment="1">
      <alignment/>
    </xf>
    <xf numFmtId="0" fontId="3" fillId="10" borderId="21" xfId="0" applyFont="1" applyFill="1" applyBorder="1" applyAlignment="1" applyProtection="1">
      <alignment horizontal="left" vertical="center" wrapText="1"/>
      <protection/>
    </xf>
    <xf numFmtId="0" fontId="3" fillId="33" borderId="32" xfId="0" applyFont="1" applyFill="1" applyBorder="1" applyAlignment="1" applyProtection="1">
      <alignment vertical="top" wrapText="1"/>
      <protection/>
    </xf>
    <xf numFmtId="0" fontId="3" fillId="10" borderId="22" xfId="0" applyFont="1" applyFill="1" applyBorder="1" applyAlignment="1" applyProtection="1">
      <alignment vertical="top" wrapText="1"/>
      <protection/>
    </xf>
    <xf numFmtId="0" fontId="89" fillId="0" borderId="0" xfId="0" applyFont="1" applyFill="1" applyAlignment="1">
      <alignment/>
    </xf>
    <xf numFmtId="0" fontId="3" fillId="33" borderId="35" xfId="0" applyFont="1" applyFill="1" applyBorder="1" applyAlignment="1" applyProtection="1">
      <alignment horizontal="center" vertical="center" wrapText="1"/>
      <protection/>
    </xf>
    <xf numFmtId="0" fontId="3" fillId="33" borderId="41" xfId="0" applyFont="1" applyFill="1" applyBorder="1" applyAlignment="1" applyProtection="1">
      <alignment horizontal="center" vertical="center" wrapText="1"/>
      <protection/>
    </xf>
    <xf numFmtId="43" fontId="2" fillId="33" borderId="36" xfId="42" applyFont="1" applyFill="1" applyBorder="1" applyAlignment="1" applyProtection="1">
      <alignment vertical="top" wrapText="1"/>
      <protection/>
    </xf>
    <xf numFmtId="43" fontId="3" fillId="33" borderId="36" xfId="42" applyFont="1" applyFill="1" applyBorder="1" applyAlignment="1" applyProtection="1">
      <alignment vertical="top" wrapText="1"/>
      <protection/>
    </xf>
    <xf numFmtId="43" fontId="3" fillId="33" borderId="17" xfId="42" applyFont="1" applyFill="1" applyBorder="1" applyAlignment="1" applyProtection="1">
      <alignment vertical="top" wrapText="1"/>
      <protection/>
    </xf>
    <xf numFmtId="0" fontId="3" fillId="10" borderId="0" xfId="0" applyFont="1" applyFill="1" applyBorder="1" applyAlignment="1" applyProtection="1">
      <alignment horizontal="left" vertical="center" wrapText="1"/>
      <protection/>
    </xf>
    <xf numFmtId="0" fontId="2" fillId="33" borderId="43" xfId="0" applyFont="1" applyFill="1" applyBorder="1" applyAlignment="1" applyProtection="1">
      <alignment horizontal="left" vertical="center" wrapText="1"/>
      <protection/>
    </xf>
    <xf numFmtId="0" fontId="2" fillId="33" borderId="14" xfId="0" applyFont="1" applyFill="1" applyBorder="1" applyAlignment="1" applyProtection="1">
      <alignment horizontal="left" vertical="center" wrapText="1"/>
      <protection/>
    </xf>
    <xf numFmtId="0" fontId="2" fillId="33" borderId="33" xfId="0" applyFont="1" applyFill="1" applyBorder="1" applyAlignment="1" applyProtection="1">
      <alignment vertical="center" wrapText="1"/>
      <protection/>
    </xf>
    <xf numFmtId="17" fontId="2" fillId="33" borderId="44" xfId="0" applyNumberFormat="1" applyFont="1" applyFill="1" applyBorder="1" applyAlignment="1" applyProtection="1">
      <alignment vertical="center" wrapText="1"/>
      <protection/>
    </xf>
    <xf numFmtId="0" fontId="93" fillId="0" borderId="11" xfId="0" applyFont="1" applyBorder="1" applyAlignment="1">
      <alignment vertical="top" wrapText="1"/>
    </xf>
    <xf numFmtId="17" fontId="80" fillId="0" borderId="44" xfId="0" applyNumberFormat="1" applyFont="1" applyBorder="1" applyAlignment="1">
      <alignment vertical="center"/>
    </xf>
    <xf numFmtId="43" fontId="2" fillId="33" borderId="31" xfId="42" applyFont="1" applyFill="1" applyBorder="1" applyAlignment="1" applyProtection="1">
      <alignment horizontal="center" vertical="center" wrapText="1"/>
      <protection/>
    </xf>
    <xf numFmtId="17" fontId="2" fillId="33" borderId="45" xfId="0" applyNumberFormat="1" applyFont="1" applyFill="1" applyBorder="1" applyAlignment="1" applyProtection="1">
      <alignment vertical="center" wrapText="1"/>
      <protection/>
    </xf>
    <xf numFmtId="43" fontId="2" fillId="33" borderId="12" xfId="42" applyFont="1" applyFill="1" applyBorder="1" applyAlignment="1" applyProtection="1">
      <alignment horizontal="center" vertical="center" wrapText="1"/>
      <protection/>
    </xf>
    <xf numFmtId="43" fontId="2" fillId="33" borderId="10" xfId="42" applyFont="1" applyFill="1" applyBorder="1" applyAlignment="1" applyProtection="1">
      <alignment horizontal="center" vertical="top" wrapText="1"/>
      <protection/>
    </xf>
    <xf numFmtId="0" fontId="2" fillId="33" borderId="14" xfId="0" applyFont="1" applyFill="1" applyBorder="1" applyAlignment="1" applyProtection="1">
      <alignment vertical="top" wrapText="1"/>
      <protection/>
    </xf>
    <xf numFmtId="0" fontId="80" fillId="0" borderId="0" xfId="0" applyFont="1" applyAlignment="1">
      <alignment vertical="center"/>
    </xf>
    <xf numFmtId="0" fontId="32" fillId="33" borderId="34" xfId="0" applyFont="1" applyFill="1" applyBorder="1" applyAlignment="1" applyProtection="1">
      <alignment vertical="top" wrapText="1"/>
      <protection/>
    </xf>
    <xf numFmtId="0" fontId="32" fillId="33" borderId="11" xfId="0" applyFont="1" applyFill="1" applyBorder="1" applyAlignment="1" applyProtection="1">
      <alignment vertical="top" wrapText="1"/>
      <protection/>
    </xf>
    <xf numFmtId="0" fontId="32" fillId="33" borderId="31" xfId="0" applyFont="1" applyFill="1" applyBorder="1" applyAlignment="1" applyProtection="1">
      <alignment vertical="top" wrapText="1"/>
      <protection/>
    </xf>
    <xf numFmtId="0" fontId="15" fillId="33" borderId="40" xfId="0" applyFont="1" applyFill="1" applyBorder="1" applyAlignment="1" applyProtection="1">
      <alignment vertical="center" wrapText="1"/>
      <protection/>
    </xf>
    <xf numFmtId="0" fontId="15" fillId="33" borderId="37" xfId="0" applyFont="1" applyFill="1" applyBorder="1" applyAlignment="1" applyProtection="1">
      <alignment vertical="center" wrapText="1"/>
      <protection/>
    </xf>
    <xf numFmtId="0" fontId="15" fillId="33" borderId="16" xfId="0" applyFont="1" applyFill="1" applyBorder="1" applyAlignment="1" applyProtection="1">
      <alignment vertical="center" wrapText="1"/>
      <protection/>
    </xf>
    <xf numFmtId="0" fontId="15" fillId="33" borderId="40" xfId="0" applyFont="1" applyFill="1" applyBorder="1" applyAlignment="1" applyProtection="1">
      <alignment vertical="top" wrapText="1"/>
      <protection/>
    </xf>
    <xf numFmtId="43" fontId="2" fillId="33" borderId="13" xfId="42" applyFont="1" applyFill="1" applyBorder="1" applyAlignment="1" applyProtection="1">
      <alignment horizontal="center" vertical="center" wrapText="1"/>
      <protection/>
    </xf>
    <xf numFmtId="0" fontId="3" fillId="10" borderId="0" xfId="0" applyFont="1" applyFill="1" applyBorder="1" applyAlignment="1" applyProtection="1">
      <alignment horizontal="left" vertical="center" wrapText="1"/>
      <protection/>
    </xf>
    <xf numFmtId="0" fontId="2" fillId="33" borderId="40" xfId="0" applyFont="1" applyFill="1" applyBorder="1" applyAlignment="1" applyProtection="1">
      <alignment horizontal="left" vertical="center" wrapText="1"/>
      <protection/>
    </xf>
    <xf numFmtId="0" fontId="11" fillId="10" borderId="0" xfId="0" applyFont="1" applyFill="1" applyBorder="1" applyAlignment="1" applyProtection="1">
      <alignment horizontal="center" wrapText="1"/>
      <protection/>
    </xf>
    <xf numFmtId="43" fontId="3" fillId="0" borderId="0" xfId="0" applyNumberFormat="1" applyFont="1" applyFill="1" applyBorder="1" applyAlignment="1" applyProtection="1">
      <alignment vertical="top" wrapText="1"/>
      <protection/>
    </xf>
    <xf numFmtId="17" fontId="2" fillId="33" borderId="46" xfId="0" applyNumberFormat="1" applyFont="1" applyFill="1" applyBorder="1" applyAlignment="1" applyProtection="1">
      <alignment vertical="center" wrapText="1"/>
      <protection/>
    </xf>
    <xf numFmtId="0" fontId="94" fillId="0" borderId="31" xfId="0" applyFont="1" applyBorder="1" applyAlignment="1">
      <alignment vertical="top" wrapText="1"/>
    </xf>
    <xf numFmtId="43" fontId="2" fillId="33" borderId="26" xfId="42" applyFont="1" applyFill="1" applyBorder="1" applyAlignment="1" applyProtection="1">
      <alignment horizontal="center" vertical="top" wrapText="1"/>
      <protection/>
    </xf>
    <xf numFmtId="0" fontId="2" fillId="33" borderId="25" xfId="0" applyFont="1" applyFill="1" applyBorder="1" applyAlignment="1" applyProtection="1">
      <alignment vertical="top" wrapText="1"/>
      <protection/>
    </xf>
    <xf numFmtId="17" fontId="2" fillId="33" borderId="14" xfId="0" applyNumberFormat="1" applyFont="1" applyFill="1" applyBorder="1" applyAlignment="1" applyProtection="1">
      <alignment vertical="center" wrapText="1"/>
      <protection/>
    </xf>
    <xf numFmtId="0" fontId="2" fillId="33" borderId="10" xfId="0" applyFont="1" applyFill="1" applyBorder="1" applyAlignment="1" applyProtection="1">
      <alignment vertical="top" wrapText="1"/>
      <protection/>
    </xf>
    <xf numFmtId="17" fontId="2" fillId="33" borderId="47" xfId="0" applyNumberFormat="1" applyFont="1" applyFill="1" applyBorder="1" applyAlignment="1" applyProtection="1">
      <alignment vertical="center" wrapText="1"/>
      <protection/>
    </xf>
    <xf numFmtId="43" fontId="2" fillId="33" borderId="11" xfId="42" applyFont="1" applyFill="1" applyBorder="1" applyAlignment="1" applyProtection="1">
      <alignment horizontal="center" vertical="center" wrapText="1"/>
      <protection/>
    </xf>
    <xf numFmtId="43" fontId="2" fillId="33" borderId="12" xfId="42" applyFont="1" applyFill="1" applyBorder="1" applyAlignment="1" applyProtection="1">
      <alignment horizontal="center" vertical="top" wrapText="1"/>
      <protection/>
    </xf>
    <xf numFmtId="0" fontId="94" fillId="0" borderId="31" xfId="0" applyFont="1" applyBorder="1" applyAlignment="1">
      <alignment wrapText="1"/>
    </xf>
    <xf numFmtId="186" fontId="2" fillId="33" borderId="31" xfId="42" applyNumberFormat="1" applyFont="1" applyFill="1" applyBorder="1" applyAlignment="1" applyProtection="1">
      <alignment horizontal="center" vertical="center" wrapText="1"/>
      <protection/>
    </xf>
    <xf numFmtId="0" fontId="93" fillId="0" borderId="34" xfId="0" applyFont="1" applyBorder="1" applyAlignment="1">
      <alignment wrapText="1"/>
    </xf>
    <xf numFmtId="43" fontId="2" fillId="33" borderId="27" xfId="42" applyFont="1" applyFill="1" applyBorder="1" applyAlignment="1" applyProtection="1">
      <alignment horizontal="center" vertical="center" wrapText="1"/>
      <protection/>
    </xf>
    <xf numFmtId="17" fontId="2" fillId="33" borderId="22" xfId="0" applyNumberFormat="1" applyFont="1" applyFill="1" applyBorder="1" applyAlignment="1" applyProtection="1">
      <alignment vertical="center" wrapText="1"/>
      <protection/>
    </xf>
    <xf numFmtId="17" fontId="80" fillId="0" borderId="48" xfId="0" applyNumberFormat="1" applyFont="1" applyBorder="1" applyAlignment="1">
      <alignment vertical="center"/>
    </xf>
    <xf numFmtId="0" fontId="16" fillId="10" borderId="0" xfId="0" applyFont="1" applyFill="1" applyBorder="1" applyAlignment="1" applyProtection="1">
      <alignment horizontal="center" vertical="center" wrapText="1"/>
      <protection/>
    </xf>
    <xf numFmtId="0" fontId="0" fillId="10" borderId="19" xfId="0" applyFill="1" applyBorder="1" applyAlignment="1">
      <alignment horizontal="left"/>
    </xf>
    <xf numFmtId="0" fontId="11" fillId="10" borderId="0" xfId="0" applyFont="1" applyFill="1" applyBorder="1" applyAlignment="1" applyProtection="1">
      <alignment horizontal="left" wrapText="1"/>
      <protection/>
    </xf>
    <xf numFmtId="0" fontId="0" fillId="10" borderId="0" xfId="0" applyFill="1" applyBorder="1" applyAlignment="1">
      <alignment horizontal="left"/>
    </xf>
    <xf numFmtId="0" fontId="2" fillId="35" borderId="0" xfId="0" applyFont="1" applyFill="1" applyBorder="1" applyAlignment="1" applyProtection="1">
      <alignment horizontal="left" vertical="center"/>
      <protection/>
    </xf>
    <xf numFmtId="0" fontId="80" fillId="33" borderId="49" xfId="0" applyFont="1" applyFill="1" applyBorder="1" applyAlignment="1">
      <alignment horizontal="left" vertical="center"/>
    </xf>
    <xf numFmtId="0" fontId="0" fillId="33" borderId="10" xfId="0" applyFill="1" applyBorder="1" applyAlignment="1">
      <alignment horizontal="left"/>
    </xf>
    <xf numFmtId="0" fontId="0" fillId="10" borderId="24" xfId="0" applyFill="1" applyBorder="1" applyAlignment="1">
      <alignment horizontal="left"/>
    </xf>
    <xf numFmtId="0" fontId="2" fillId="10" borderId="19" xfId="0" applyFont="1" applyFill="1" applyBorder="1" applyAlignment="1" applyProtection="1">
      <alignment/>
      <protection/>
    </xf>
    <xf numFmtId="0" fontId="11" fillId="10" borderId="0" xfId="0" applyFont="1" applyFill="1" applyBorder="1" applyAlignment="1" applyProtection="1">
      <alignment wrapText="1"/>
      <protection/>
    </xf>
    <xf numFmtId="0" fontId="2" fillId="10" borderId="0" xfId="0" applyFont="1" applyFill="1" applyBorder="1" applyAlignment="1" applyProtection="1">
      <alignment/>
      <protection/>
    </xf>
    <xf numFmtId="0" fontId="2" fillId="33" borderId="21" xfId="0" applyFont="1" applyFill="1" applyBorder="1" applyAlignment="1" applyProtection="1">
      <alignment vertical="center" wrapText="1"/>
      <protection/>
    </xf>
    <xf numFmtId="0" fontId="2" fillId="33" borderId="22" xfId="0" applyFont="1" applyFill="1" applyBorder="1" applyAlignment="1" applyProtection="1">
      <alignment vertical="center" wrapText="1"/>
      <protection/>
    </xf>
    <xf numFmtId="0" fontId="2" fillId="10" borderId="0" xfId="0" applyFont="1" applyFill="1" applyBorder="1" applyAlignment="1" applyProtection="1">
      <alignment vertical="center" wrapText="1"/>
      <protection/>
    </xf>
    <xf numFmtId="0" fontId="11" fillId="10" borderId="0" xfId="0" applyFont="1" applyFill="1" applyBorder="1" applyAlignment="1" applyProtection="1">
      <alignment vertical="center" wrapText="1"/>
      <protection/>
    </xf>
    <xf numFmtId="0" fontId="2" fillId="10" borderId="0" xfId="0" applyFont="1" applyFill="1" applyBorder="1" applyAlignment="1" applyProtection="1">
      <alignment vertical="center"/>
      <protection/>
    </xf>
    <xf numFmtId="0" fontId="3" fillId="10" borderId="0" xfId="0" applyFont="1" applyFill="1" applyBorder="1" applyAlignment="1" applyProtection="1">
      <alignment/>
      <protection/>
    </xf>
    <xf numFmtId="0" fontId="2" fillId="33" borderId="30" xfId="0" applyFont="1" applyFill="1" applyBorder="1" applyAlignment="1" applyProtection="1">
      <alignment vertical="top" wrapText="1"/>
      <protection/>
    </xf>
    <xf numFmtId="0" fontId="2" fillId="33" borderId="11" xfId="0" applyFont="1" applyFill="1" applyBorder="1" applyAlignment="1" applyProtection="1">
      <alignment vertical="top" wrapText="1"/>
      <protection/>
    </xf>
    <xf numFmtId="0" fontId="2" fillId="33" borderId="12" xfId="0" applyFont="1" applyFill="1" applyBorder="1" applyAlignment="1" applyProtection="1">
      <alignment vertical="top" wrapText="1"/>
      <protection/>
    </xf>
    <xf numFmtId="0" fontId="32" fillId="0" borderId="0" xfId="0" applyFont="1" applyAlignment="1">
      <alignment/>
    </xf>
    <xf numFmtId="0" fontId="32" fillId="10" borderId="19" xfId="0" applyFont="1" applyFill="1" applyBorder="1" applyAlignment="1">
      <alignment/>
    </xf>
    <xf numFmtId="0" fontId="32" fillId="10" borderId="0" xfId="0" applyFont="1" applyFill="1" applyBorder="1" applyAlignment="1">
      <alignment/>
    </xf>
    <xf numFmtId="0" fontId="32" fillId="33" borderId="27" xfId="0" applyFont="1" applyFill="1" applyBorder="1" applyAlignment="1">
      <alignment horizontal="center" vertical="center"/>
    </xf>
    <xf numFmtId="0" fontId="15" fillId="35" borderId="10" xfId="0" applyFont="1" applyFill="1" applyBorder="1" applyAlignment="1" applyProtection="1">
      <alignment horizontal="left" vertical="center"/>
      <protection/>
    </xf>
    <xf numFmtId="0" fontId="15" fillId="10" borderId="0" xfId="0" applyFont="1" applyFill="1" applyBorder="1" applyAlignment="1" applyProtection="1">
      <alignment horizontal="left" vertical="center"/>
      <protection/>
    </xf>
    <xf numFmtId="0" fontId="15" fillId="10" borderId="0" xfId="0" applyFont="1" applyFill="1" applyBorder="1" applyAlignment="1" applyProtection="1">
      <alignment horizontal="left" vertical="center" wrapText="1"/>
      <protection/>
    </xf>
    <xf numFmtId="0" fontId="15" fillId="33" borderId="41" xfId="0" applyFont="1" applyFill="1" applyBorder="1" applyAlignment="1" applyProtection="1">
      <alignment horizontal="center" vertical="center" wrapText="1"/>
      <protection/>
    </xf>
    <xf numFmtId="0" fontId="32" fillId="33" borderId="50" xfId="0" applyFont="1" applyFill="1" applyBorder="1" applyAlignment="1">
      <alignment horizontal="center" vertical="center"/>
    </xf>
    <xf numFmtId="0" fontId="32" fillId="33" borderId="41" xfId="0" applyFont="1" applyFill="1" applyBorder="1" applyAlignment="1">
      <alignment horizontal="center" vertical="center"/>
    </xf>
    <xf numFmtId="0" fontId="32" fillId="33" borderId="36" xfId="0" applyFont="1" applyFill="1" applyBorder="1" applyAlignment="1">
      <alignment horizontal="center" vertical="center"/>
    </xf>
    <xf numFmtId="0" fontId="16" fillId="35" borderId="26" xfId="0" applyFont="1" applyFill="1" applyBorder="1" applyAlignment="1" applyProtection="1">
      <alignment horizontal="center" vertical="center"/>
      <protection/>
    </xf>
    <xf numFmtId="0" fontId="32" fillId="33" borderId="10" xfId="0" applyFont="1" applyFill="1" applyBorder="1" applyAlignment="1">
      <alignment/>
    </xf>
    <xf numFmtId="0" fontId="32" fillId="10" borderId="24" xfId="0" applyFont="1" applyFill="1" applyBorder="1" applyAlignment="1">
      <alignment/>
    </xf>
    <xf numFmtId="0" fontId="32" fillId="0" borderId="0" xfId="0" applyFont="1" applyAlignment="1">
      <alignment/>
    </xf>
    <xf numFmtId="17" fontId="15" fillId="33" borderId="11" xfId="0" applyNumberFormat="1" applyFont="1" applyFill="1" applyBorder="1" applyAlignment="1" applyProtection="1">
      <alignment horizontal="left"/>
      <protection/>
    </xf>
    <xf numFmtId="17" fontId="15" fillId="33" borderId="12" xfId="0" applyNumberFormat="1" applyFont="1" applyFill="1" applyBorder="1" applyAlignment="1" applyProtection="1">
      <alignment horizontal="left"/>
      <protection/>
    </xf>
    <xf numFmtId="43" fontId="3" fillId="0" borderId="0" xfId="42" applyFont="1" applyFill="1" applyBorder="1" applyAlignment="1" applyProtection="1">
      <alignment vertical="top" wrapText="1"/>
      <protection/>
    </xf>
    <xf numFmtId="0" fontId="15" fillId="10" borderId="19" xfId="0" applyFont="1" applyFill="1" applyBorder="1" applyAlignment="1" applyProtection="1">
      <alignment/>
      <protection/>
    </xf>
    <xf numFmtId="0" fontId="16" fillId="33" borderId="39" xfId="0" applyFont="1" applyFill="1" applyBorder="1" applyAlignment="1" applyProtection="1">
      <alignment horizontal="center" vertical="center" wrapText="1"/>
      <protection/>
    </xf>
    <xf numFmtId="0" fontId="15" fillId="33" borderId="33" xfId="0" applyFont="1" applyFill="1" applyBorder="1" applyAlignment="1" applyProtection="1">
      <alignment vertical="center" wrapText="1"/>
      <protection/>
    </xf>
    <xf numFmtId="0" fontId="15" fillId="10" borderId="24" xfId="0" applyFont="1" applyFill="1" applyBorder="1" applyAlignment="1" applyProtection="1">
      <alignment vertical="center"/>
      <protection/>
    </xf>
    <xf numFmtId="0" fontId="15" fillId="0" borderId="25" xfId="0" applyFont="1" applyFill="1" applyBorder="1" applyAlignment="1">
      <alignment vertical="top" wrapText="1"/>
    </xf>
    <xf numFmtId="0" fontId="15" fillId="0" borderId="22" xfId="0" applyFont="1" applyFill="1" applyBorder="1" applyAlignment="1">
      <alignment vertical="top" wrapText="1"/>
    </xf>
    <xf numFmtId="0" fontId="15" fillId="0" borderId="14" xfId="0" applyFont="1" applyFill="1" applyBorder="1" applyAlignment="1">
      <alignment vertical="top" wrapText="1"/>
    </xf>
    <xf numFmtId="0" fontId="32" fillId="10" borderId="19" xfId="0" applyFont="1" applyFill="1" applyBorder="1" applyAlignment="1">
      <alignment/>
    </xf>
    <xf numFmtId="0" fontId="32" fillId="0" borderId="23" xfId="0" applyFont="1" applyBorder="1" applyAlignment="1">
      <alignment/>
    </xf>
    <xf numFmtId="0" fontId="32" fillId="0" borderId="25" xfId="0" applyFont="1" applyBorder="1" applyAlignment="1">
      <alignment/>
    </xf>
    <xf numFmtId="0" fontId="32" fillId="10" borderId="24" xfId="0" applyFont="1" applyFill="1" applyBorder="1" applyAlignment="1" applyProtection="1">
      <alignment vertical="top" wrapText="1"/>
      <protection/>
    </xf>
    <xf numFmtId="0" fontId="32" fillId="0" borderId="0" xfId="0" applyFont="1" applyFill="1" applyBorder="1" applyAlignment="1" applyProtection="1">
      <alignment vertical="top" wrapText="1"/>
      <protection/>
    </xf>
    <xf numFmtId="0" fontId="36" fillId="0" borderId="0" xfId="0" applyFont="1" applyFill="1" applyBorder="1" applyAlignment="1" applyProtection="1">
      <alignment vertical="top" wrapText="1"/>
      <protection/>
    </xf>
    <xf numFmtId="0" fontId="32" fillId="0" borderId="0" xfId="0" applyFont="1" applyFill="1" applyBorder="1" applyAlignment="1" applyProtection="1">
      <alignment/>
      <protection/>
    </xf>
    <xf numFmtId="0" fontId="3" fillId="10" borderId="21" xfId="0" applyFont="1" applyFill="1" applyBorder="1" applyAlignment="1" applyProtection="1">
      <alignment horizontal="right" wrapText="1"/>
      <protection/>
    </xf>
    <xf numFmtId="0" fontId="3" fillId="10" borderId="22"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0" fillId="0" borderId="0" xfId="0" applyAlignment="1">
      <alignment horizontal="left" wrapText="1"/>
    </xf>
    <xf numFmtId="0" fontId="3" fillId="10" borderId="21" xfId="0" applyFont="1" applyFill="1" applyBorder="1" applyAlignment="1" applyProtection="1">
      <alignment horizontal="right" vertical="top" wrapText="1"/>
      <protection/>
    </xf>
    <xf numFmtId="0" fontId="3" fillId="10" borderId="22" xfId="0" applyFont="1" applyFill="1" applyBorder="1" applyAlignment="1" applyProtection="1">
      <alignment horizontal="right" vertical="top" wrapText="1"/>
      <protection/>
    </xf>
    <xf numFmtId="15" fontId="2" fillId="33" borderId="13" xfId="0" applyNumberFormat="1" applyFont="1" applyFill="1" applyBorder="1" applyAlignment="1" applyProtection="1">
      <alignment horizontal="left"/>
      <protection/>
    </xf>
    <xf numFmtId="0" fontId="2" fillId="33" borderId="34" xfId="0" applyFont="1" applyFill="1" applyBorder="1" applyAlignment="1" applyProtection="1">
      <alignment horizontal="left"/>
      <protection/>
    </xf>
    <xf numFmtId="0" fontId="3" fillId="10" borderId="0" xfId="0" applyFont="1" applyFill="1" applyBorder="1" applyAlignment="1" applyProtection="1">
      <alignment horizontal="left" vertical="center" wrapText="1"/>
      <protection/>
    </xf>
    <xf numFmtId="0" fontId="3" fillId="10" borderId="24"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33" borderId="43" xfId="0" applyFont="1" applyFill="1" applyBorder="1" applyAlignment="1" applyProtection="1">
      <alignment vertical="top" wrapText="1"/>
      <protection locked="0"/>
    </xf>
    <xf numFmtId="0" fontId="2" fillId="33" borderId="14" xfId="0"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3" fontId="3" fillId="33" borderId="43" xfId="0" applyNumberFormat="1" applyFont="1" applyFill="1" applyBorder="1" applyAlignment="1" applyProtection="1">
      <alignment horizontal="center" vertical="center" wrapText="1"/>
      <protection locked="0"/>
    </xf>
    <xf numFmtId="3" fontId="3" fillId="33" borderId="14" xfId="0" applyNumberFormat="1" applyFont="1" applyFill="1" applyBorder="1" applyAlignment="1" applyProtection="1">
      <alignment horizontal="center" vertical="center" wrapText="1"/>
      <protection locked="0"/>
    </xf>
    <xf numFmtId="0" fontId="5" fillId="10" borderId="0" xfId="0" applyFont="1" applyFill="1" applyBorder="1" applyAlignment="1" applyProtection="1">
      <alignment horizontal="left" vertical="top" wrapText="1"/>
      <protection/>
    </xf>
    <xf numFmtId="3" fontId="2" fillId="33" borderId="43" xfId="0" applyNumberFormat="1" applyFont="1" applyFill="1" applyBorder="1" applyAlignment="1" applyProtection="1">
      <alignment vertical="top" wrapText="1"/>
      <protection locked="0"/>
    </xf>
    <xf numFmtId="3" fontId="2" fillId="33" borderId="14" xfId="0" applyNumberFormat="1" applyFont="1" applyFill="1" applyBorder="1" applyAlignment="1" applyProtection="1">
      <alignment vertical="top" wrapText="1"/>
      <protection locked="0"/>
    </xf>
    <xf numFmtId="43" fontId="2" fillId="33" borderId="13" xfId="42" applyFont="1" applyFill="1" applyBorder="1" applyAlignment="1" applyProtection="1">
      <alignment horizontal="center" vertical="center" wrapText="1"/>
      <protection/>
    </xf>
    <xf numFmtId="43" fontId="2" fillId="33" borderId="34" xfId="42" applyFont="1" applyFill="1" applyBorder="1" applyAlignment="1" applyProtection="1">
      <alignment horizontal="center" vertical="center" wrapText="1"/>
      <protection/>
    </xf>
    <xf numFmtId="43" fontId="2" fillId="33" borderId="26" xfId="42" applyFont="1" applyFill="1" applyBorder="1" applyAlignment="1" applyProtection="1">
      <alignment horizontal="center" vertical="center" wrapText="1"/>
      <protection/>
    </xf>
    <xf numFmtId="43" fontId="2" fillId="33" borderId="27" xfId="42" applyFont="1" applyFill="1" applyBorder="1" applyAlignment="1" applyProtection="1">
      <alignment horizontal="center" vertical="center" wrapText="1"/>
      <protection/>
    </xf>
    <xf numFmtId="0" fontId="15" fillId="33" borderId="19" xfId="0" applyFont="1" applyFill="1" applyBorder="1" applyAlignment="1" applyProtection="1">
      <alignment horizontal="left" vertical="top" wrapText="1"/>
      <protection locked="0"/>
    </xf>
    <xf numFmtId="0" fontId="15" fillId="33" borderId="0" xfId="0" applyFont="1" applyFill="1" applyBorder="1" applyAlignment="1" applyProtection="1">
      <alignment horizontal="left" vertical="top" wrapText="1"/>
      <protection locked="0"/>
    </xf>
    <xf numFmtId="0" fontId="14" fillId="33" borderId="43" xfId="0" applyFont="1" applyFill="1" applyBorder="1" applyAlignment="1" applyProtection="1">
      <alignment horizontal="center"/>
      <protection/>
    </xf>
    <xf numFmtId="0" fontId="14" fillId="33" borderId="15" xfId="0" applyFont="1" applyFill="1" applyBorder="1" applyAlignment="1" applyProtection="1">
      <alignment horizontal="center"/>
      <protection/>
    </xf>
    <xf numFmtId="0" fontId="14" fillId="33" borderId="14" xfId="0" applyFont="1" applyFill="1" applyBorder="1" applyAlignment="1" applyProtection="1">
      <alignment horizontal="center"/>
      <protection/>
    </xf>
    <xf numFmtId="0" fontId="11" fillId="10" borderId="0" xfId="0" applyFont="1" applyFill="1" applyBorder="1" applyAlignment="1" applyProtection="1">
      <alignment vertical="top" wrapText="1"/>
      <protection/>
    </xf>
    <xf numFmtId="0" fontId="2" fillId="33" borderId="43" xfId="0" applyFont="1" applyFill="1" applyBorder="1" applyAlignment="1" applyProtection="1">
      <alignment horizontal="left" vertical="top" wrapText="1"/>
      <protection/>
    </xf>
    <xf numFmtId="0" fontId="2" fillId="33" borderId="14" xfId="0" applyFont="1" applyFill="1" applyBorder="1" applyAlignment="1" applyProtection="1">
      <alignment horizontal="left" vertical="top" wrapText="1"/>
      <protection/>
    </xf>
    <xf numFmtId="0" fontId="10" fillId="10" borderId="0" xfId="0" applyFont="1" applyFill="1" applyBorder="1" applyAlignment="1" applyProtection="1">
      <alignment horizontal="center"/>
      <protection/>
    </xf>
    <xf numFmtId="0" fontId="10" fillId="10" borderId="21"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11" fillId="10" borderId="0" xfId="0" applyFont="1" applyFill="1" applyBorder="1" applyAlignment="1" applyProtection="1">
      <alignment horizontal="left" vertical="center" wrapText="1"/>
      <protection/>
    </xf>
    <xf numFmtId="0" fontId="16" fillId="10" borderId="0" xfId="0" applyFont="1" applyFill="1" applyBorder="1" applyAlignment="1" applyProtection="1">
      <alignment horizontal="left" vertical="top" wrapText="1"/>
      <protection/>
    </xf>
    <xf numFmtId="0" fontId="15" fillId="10" borderId="21"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15" fillId="33" borderId="51" xfId="0" applyFont="1" applyFill="1" applyBorder="1" applyAlignment="1" applyProtection="1">
      <alignment horizontal="left" vertical="top" wrapText="1"/>
      <protection/>
    </xf>
    <xf numFmtId="0" fontId="15" fillId="33" borderId="44" xfId="0" applyFont="1" applyFill="1" applyBorder="1" applyAlignment="1" applyProtection="1">
      <alignment horizontal="left" vertical="top" wrapText="1"/>
      <protection/>
    </xf>
    <xf numFmtId="0" fontId="89" fillId="10" borderId="0" xfId="0" applyFont="1" applyFill="1" applyAlignment="1">
      <alignment horizontal="left" wrapText="1"/>
    </xf>
    <xf numFmtId="0" fontId="89" fillId="10" borderId="0" xfId="0" applyFont="1" applyFill="1" applyAlignment="1">
      <alignment horizontal="left"/>
    </xf>
    <xf numFmtId="0" fontId="97" fillId="10" borderId="0" xfId="0" applyFont="1" applyFill="1" applyAlignment="1">
      <alignment horizontal="left"/>
    </xf>
    <xf numFmtId="0" fontId="32" fillId="33" borderId="51" xfId="0" applyFont="1" applyFill="1" applyBorder="1" applyAlignment="1" applyProtection="1">
      <alignment horizontal="left" vertical="top" wrapText="1"/>
      <protection/>
    </xf>
    <xf numFmtId="0" fontId="32" fillId="33" borderId="44" xfId="0" applyFont="1" applyFill="1" applyBorder="1" applyAlignment="1" applyProtection="1">
      <alignment horizontal="left" vertical="top" wrapText="1"/>
      <protection/>
    </xf>
    <xf numFmtId="0" fontId="15" fillId="10" borderId="0" xfId="0" applyFont="1" applyFill="1" applyBorder="1" applyAlignment="1" applyProtection="1">
      <alignment horizontal="center"/>
      <protection/>
    </xf>
    <xf numFmtId="0" fontId="11" fillId="10" borderId="0" xfId="0" applyFont="1" applyFill="1" applyBorder="1" applyAlignment="1" applyProtection="1">
      <alignment horizontal="left" vertical="top" wrapText="1"/>
      <protection/>
    </xf>
    <xf numFmtId="0" fontId="16" fillId="33" borderId="28" xfId="0" applyFont="1" applyFill="1" applyBorder="1" applyAlignment="1" applyProtection="1">
      <alignment horizontal="center" vertical="top" wrapText="1"/>
      <protection/>
    </xf>
    <xf numFmtId="0" fontId="16" fillId="33" borderId="17" xfId="0" applyFont="1" applyFill="1" applyBorder="1" applyAlignment="1" applyProtection="1">
      <alignment horizontal="center" vertical="top" wrapText="1"/>
      <protection/>
    </xf>
    <xf numFmtId="0" fontId="32" fillId="33" borderId="52" xfId="0" applyFont="1" applyFill="1" applyBorder="1" applyAlignment="1" applyProtection="1">
      <alignment horizontal="justify" vertical="top" wrapText="1"/>
      <protection/>
    </xf>
    <xf numFmtId="0" fontId="32" fillId="33" borderId="46" xfId="0" applyFont="1" applyFill="1" applyBorder="1" applyAlignment="1" applyProtection="1">
      <alignment horizontal="justify" vertical="top" wrapText="1"/>
      <protection/>
    </xf>
    <xf numFmtId="0" fontId="15" fillId="33" borderId="51" xfId="0" applyFont="1" applyFill="1" applyBorder="1" applyAlignment="1" applyProtection="1">
      <alignment horizontal="justify" vertical="top" wrapText="1"/>
      <protection/>
    </xf>
    <xf numFmtId="0" fontId="15" fillId="33" borderId="44" xfId="0" applyFont="1" applyFill="1" applyBorder="1" applyAlignment="1" applyProtection="1">
      <alignment horizontal="justify" vertical="top" wrapText="1"/>
      <protection/>
    </xf>
    <xf numFmtId="3" fontId="32" fillId="0" borderId="0" xfId="0" applyNumberFormat="1" applyFont="1" applyFill="1" applyBorder="1" applyAlignment="1" applyProtection="1">
      <alignment vertical="top" wrapText="1"/>
      <protection locked="0"/>
    </xf>
    <xf numFmtId="0" fontId="1" fillId="0" borderId="0" xfId="0" applyFont="1" applyFill="1" applyBorder="1" applyAlignment="1" applyProtection="1">
      <alignment vertical="top" wrapText="1"/>
      <protection/>
    </xf>
    <xf numFmtId="0" fontId="15" fillId="33" borderId="32" xfId="0" applyFont="1" applyFill="1" applyBorder="1" applyAlignment="1" applyProtection="1">
      <alignment horizontal="center" vertical="top" wrapText="1"/>
      <protection/>
    </xf>
    <xf numFmtId="0" fontId="15" fillId="33" borderId="36" xfId="0" applyFont="1" applyFill="1" applyBorder="1" applyAlignment="1" applyProtection="1">
      <alignment horizontal="center" vertical="top" wrapText="1"/>
      <protection/>
    </xf>
    <xf numFmtId="0" fontId="15" fillId="33" borderId="42" xfId="0" applyFont="1" applyFill="1" applyBorder="1" applyAlignment="1" applyProtection="1">
      <alignment horizontal="center" vertical="top" wrapText="1"/>
      <protection/>
    </xf>
    <xf numFmtId="0" fontId="15" fillId="33" borderId="16" xfId="0" applyFont="1" applyFill="1" applyBorder="1" applyAlignment="1" applyProtection="1">
      <alignment horizontal="center" vertical="top" wrapText="1"/>
      <protection/>
    </xf>
    <xf numFmtId="0" fontId="15" fillId="10" borderId="0" xfId="0" applyFont="1" applyFill="1" applyBorder="1" applyAlignment="1" applyProtection="1">
      <alignment horizontal="left" vertical="top" wrapText="1"/>
      <protection/>
    </xf>
    <xf numFmtId="0" fontId="32" fillId="33" borderId="52" xfId="0" applyFont="1" applyFill="1" applyBorder="1" applyAlignment="1" applyProtection="1">
      <alignment horizontal="left" vertical="top" wrapText="1"/>
      <protection/>
    </xf>
    <xf numFmtId="0" fontId="32" fillId="33" borderId="46" xfId="0" applyFont="1" applyFill="1" applyBorder="1" applyAlignment="1" applyProtection="1">
      <alignment horizontal="left" vertical="top" wrapText="1"/>
      <protection/>
    </xf>
    <xf numFmtId="0" fontId="8" fillId="0" borderId="0" xfId="0" applyFont="1" applyFill="1" applyBorder="1" applyAlignment="1" applyProtection="1">
      <alignment vertical="top" wrapText="1"/>
      <protection/>
    </xf>
    <xf numFmtId="0" fontId="32" fillId="0" borderId="0" xfId="0" applyFont="1" applyFill="1" applyBorder="1" applyAlignment="1" applyProtection="1">
      <alignment vertical="top" wrapText="1"/>
      <protection locked="0"/>
    </xf>
    <xf numFmtId="0" fontId="36" fillId="0" borderId="0" xfId="0" applyFont="1" applyFill="1" applyBorder="1" applyAlignment="1" applyProtection="1">
      <alignment horizontal="center" vertical="top" wrapText="1"/>
      <protection/>
    </xf>
    <xf numFmtId="0" fontId="15" fillId="33" borderId="43" xfId="0" applyFont="1" applyFill="1" applyBorder="1" applyAlignment="1" applyProtection="1">
      <alignment horizontal="left" vertical="top" wrapText="1"/>
      <protection/>
    </xf>
    <xf numFmtId="0" fontId="15" fillId="33" borderId="15" xfId="0" applyFont="1" applyFill="1" applyBorder="1" applyAlignment="1" applyProtection="1">
      <alignment horizontal="left" vertical="top" wrapText="1"/>
      <protection/>
    </xf>
    <xf numFmtId="0" fontId="15" fillId="33" borderId="14"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2" fillId="33" borderId="13" xfId="0" applyFont="1" applyFill="1" applyBorder="1" applyAlignment="1" applyProtection="1">
      <alignment horizontal="left" vertical="top" wrapText="1"/>
      <protection/>
    </xf>
    <xf numFmtId="0" fontId="2" fillId="33" borderId="27" xfId="0" applyFont="1" applyFill="1" applyBorder="1" applyAlignment="1" applyProtection="1">
      <alignment horizontal="left" vertical="top" wrapText="1"/>
      <protection/>
    </xf>
    <xf numFmtId="0" fontId="2" fillId="33" borderId="18"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0" fontId="2" fillId="33" borderId="43" xfId="0" applyFont="1" applyFill="1" applyBorder="1" applyAlignment="1" applyProtection="1">
      <alignment horizontal="left" vertical="center" wrapText="1"/>
      <protection/>
    </xf>
    <xf numFmtId="0" fontId="2" fillId="33" borderId="14" xfId="0" applyFont="1" applyFill="1" applyBorder="1" applyAlignment="1" applyProtection="1">
      <alignment horizontal="left" vertical="center" wrapText="1"/>
      <protection/>
    </xf>
    <xf numFmtId="0" fontId="2" fillId="33" borderId="43" xfId="0" applyFont="1" applyFill="1" applyBorder="1" applyAlignment="1" applyProtection="1">
      <alignment horizontal="center"/>
      <protection locked="0"/>
    </xf>
    <xf numFmtId="0" fontId="2" fillId="33" borderId="15" xfId="0" applyFont="1" applyFill="1" applyBorder="1" applyAlignment="1" applyProtection="1">
      <alignment horizontal="center"/>
      <protection locked="0"/>
    </xf>
    <xf numFmtId="0" fontId="2" fillId="33" borderId="14" xfId="0" applyFont="1" applyFill="1" applyBorder="1" applyAlignment="1" applyProtection="1">
      <alignment horizontal="center"/>
      <protection locked="0"/>
    </xf>
    <xf numFmtId="0" fontId="3" fillId="10" borderId="24" xfId="0" applyFont="1" applyFill="1" applyBorder="1" applyAlignment="1" applyProtection="1">
      <alignment vertical="center" wrapText="1"/>
      <protection/>
    </xf>
    <xf numFmtId="0" fontId="2" fillId="33" borderId="43" xfId="0" applyFont="1" applyFill="1" applyBorder="1" applyAlignment="1" applyProtection="1">
      <alignment horizontal="center" vertical="center" wrapText="1"/>
      <protection/>
    </xf>
    <xf numFmtId="0" fontId="2" fillId="33" borderId="14" xfId="0" applyFont="1" applyFill="1" applyBorder="1" applyAlignment="1" applyProtection="1">
      <alignment horizontal="center" vertical="center" wrapText="1"/>
      <protection/>
    </xf>
    <xf numFmtId="0" fontId="2" fillId="33" borderId="43" xfId="0" applyFont="1" applyFill="1" applyBorder="1" applyAlignment="1" applyProtection="1">
      <alignment vertical="center" wrapText="1"/>
      <protection/>
    </xf>
    <xf numFmtId="0" fontId="2" fillId="33" borderId="14" xfId="0" applyFont="1" applyFill="1" applyBorder="1" applyAlignment="1" applyProtection="1">
      <alignment vertical="center" wrapText="1"/>
      <protection/>
    </xf>
    <xf numFmtId="0" fontId="27" fillId="0" borderId="18" xfId="0" applyFont="1" applyFill="1" applyBorder="1" applyAlignment="1" applyProtection="1">
      <alignment horizontal="left" vertical="top" wrapText="1"/>
      <protection/>
    </xf>
    <xf numFmtId="0" fontId="27" fillId="0" borderId="19" xfId="0" applyFont="1" applyFill="1" applyBorder="1" applyAlignment="1" applyProtection="1">
      <alignment horizontal="left" vertical="top" wrapText="1"/>
      <protection/>
    </xf>
    <xf numFmtId="0" fontId="27" fillId="0" borderId="20" xfId="0" applyFont="1" applyFill="1" applyBorder="1" applyAlignment="1" applyProtection="1">
      <alignment horizontal="left" vertical="top" wrapText="1"/>
      <protection/>
    </xf>
    <xf numFmtId="0" fontId="27" fillId="0" borderId="21" xfId="0" applyFont="1" applyFill="1" applyBorder="1" applyAlignment="1" applyProtection="1">
      <alignment horizontal="left" vertical="top" wrapText="1"/>
      <protection/>
    </xf>
    <xf numFmtId="0" fontId="27" fillId="0" borderId="0" xfId="0" applyFont="1" applyFill="1" applyBorder="1" applyAlignment="1" applyProtection="1">
      <alignment horizontal="left" vertical="top" wrapText="1"/>
      <protection/>
    </xf>
    <xf numFmtId="0" fontId="27" fillId="0" borderId="22" xfId="0" applyFont="1" applyFill="1" applyBorder="1" applyAlignment="1" applyProtection="1">
      <alignment horizontal="left" vertical="top" wrapText="1"/>
      <protection/>
    </xf>
    <xf numFmtId="0" fontId="27" fillId="0" borderId="23" xfId="0" applyFont="1" applyFill="1" applyBorder="1" applyAlignment="1" applyProtection="1">
      <alignment horizontal="left" vertical="top" wrapText="1"/>
      <protection/>
    </xf>
    <xf numFmtId="0" fontId="27" fillId="0" borderId="24" xfId="0" applyFont="1" applyFill="1" applyBorder="1" applyAlignment="1" applyProtection="1">
      <alignment horizontal="left" vertical="top" wrapText="1"/>
      <protection/>
    </xf>
    <xf numFmtId="0" fontId="27" fillId="0" borderId="25" xfId="0" applyFont="1" applyFill="1" applyBorder="1" applyAlignment="1" applyProtection="1">
      <alignment horizontal="left" vertical="top" wrapText="1"/>
      <protection/>
    </xf>
    <xf numFmtId="0" fontId="2" fillId="33" borderId="35" xfId="0" applyFont="1" applyFill="1" applyBorder="1" applyAlignment="1" applyProtection="1">
      <alignment horizontal="left" vertical="center" wrapText="1"/>
      <protection/>
    </xf>
    <xf numFmtId="0" fontId="2" fillId="33" borderId="40" xfId="0" applyFont="1" applyFill="1" applyBorder="1" applyAlignment="1" applyProtection="1">
      <alignment horizontal="left" vertical="center" wrapText="1"/>
      <protection/>
    </xf>
    <xf numFmtId="0" fontId="2" fillId="33" borderId="40" xfId="0" applyFont="1" applyFill="1" applyBorder="1" applyAlignment="1" applyProtection="1">
      <alignment horizontal="left" vertical="center" wrapText="1"/>
      <protection/>
    </xf>
    <xf numFmtId="0" fontId="2" fillId="33" borderId="32" xfId="0" applyFont="1" applyFill="1" applyBorder="1" applyAlignment="1" applyProtection="1">
      <alignment horizontal="left" vertical="center" wrapText="1"/>
      <protection/>
    </xf>
    <xf numFmtId="0" fontId="2" fillId="33" borderId="33" xfId="0" applyFont="1" applyFill="1" applyBorder="1" applyAlignment="1" applyProtection="1">
      <alignment horizontal="left" vertical="center" wrapText="1"/>
      <protection/>
    </xf>
    <xf numFmtId="0" fontId="11" fillId="10" borderId="19" xfId="0" applyFont="1" applyFill="1" applyBorder="1" applyAlignment="1" applyProtection="1">
      <alignment horizontal="center" wrapText="1"/>
      <protection/>
    </xf>
    <xf numFmtId="0" fontId="2" fillId="33" borderId="14" xfId="0" applyFont="1" applyFill="1" applyBorder="1" applyAlignment="1" applyProtection="1">
      <alignment horizontal="left" vertical="center" wrapText="1"/>
      <protection/>
    </xf>
    <xf numFmtId="0" fontId="2" fillId="33" borderId="14" xfId="0" applyFont="1" applyFill="1" applyBorder="1" applyAlignment="1" applyProtection="1">
      <alignment horizontal="left" vertical="center"/>
      <protection/>
    </xf>
    <xf numFmtId="0" fontId="3" fillId="10" borderId="24" xfId="0" applyFont="1" applyFill="1" applyBorder="1" applyAlignment="1" applyProtection="1">
      <alignment horizontal="center" vertical="center" wrapText="1"/>
      <protection/>
    </xf>
    <xf numFmtId="0" fontId="2" fillId="33" borderId="18" xfId="0" applyFont="1" applyFill="1" applyBorder="1" applyAlignment="1" applyProtection="1">
      <alignment horizontal="left"/>
      <protection locked="0"/>
    </xf>
    <xf numFmtId="0" fontId="2" fillId="33" borderId="19" xfId="0" applyFont="1" applyFill="1" applyBorder="1" applyAlignment="1" applyProtection="1">
      <alignment horizontal="left"/>
      <protection locked="0"/>
    </xf>
    <xf numFmtId="0" fontId="2" fillId="33" borderId="20" xfId="0" applyFont="1" applyFill="1" applyBorder="1" applyAlignment="1" applyProtection="1">
      <alignment horizontal="left"/>
      <protection locked="0"/>
    </xf>
    <xf numFmtId="0" fontId="15" fillId="33" borderId="53" xfId="0" applyFont="1" applyFill="1" applyBorder="1" applyAlignment="1" applyProtection="1">
      <alignment horizontal="left" vertical="center" wrapText="1"/>
      <protection/>
    </xf>
    <xf numFmtId="0" fontId="15" fillId="33" borderId="54" xfId="0" applyFont="1" applyFill="1" applyBorder="1" applyAlignment="1" applyProtection="1">
      <alignment horizontal="left" vertical="center" wrapText="1"/>
      <protection/>
    </xf>
    <xf numFmtId="0" fontId="15" fillId="33" borderId="47" xfId="0" applyFont="1" applyFill="1" applyBorder="1" applyAlignment="1" applyProtection="1">
      <alignment horizontal="left" vertical="center" wrapText="1"/>
      <protection/>
    </xf>
    <xf numFmtId="0" fontId="15" fillId="33" borderId="52" xfId="0" applyFont="1" applyFill="1" applyBorder="1" applyAlignment="1" applyProtection="1">
      <alignment horizontal="left" vertical="center" wrapText="1"/>
      <protection/>
    </xf>
    <xf numFmtId="0" fontId="15" fillId="33" borderId="55" xfId="0" applyFont="1" applyFill="1" applyBorder="1" applyAlignment="1" applyProtection="1">
      <alignment horizontal="left" vertical="center" wrapText="1"/>
      <protection/>
    </xf>
    <xf numFmtId="0" fontId="15" fillId="33" borderId="46" xfId="0" applyFont="1" applyFill="1" applyBorder="1" applyAlignment="1" applyProtection="1">
      <alignment horizontal="left" vertical="center" wrapText="1"/>
      <protection/>
    </xf>
    <xf numFmtId="0" fontId="15" fillId="33" borderId="51" xfId="0" applyFont="1" applyFill="1" applyBorder="1" applyAlignment="1" applyProtection="1">
      <alignment horizontal="left" vertical="center" wrapText="1"/>
      <protection/>
    </xf>
    <xf numFmtId="0" fontId="15" fillId="33" borderId="56" xfId="0" applyFont="1" applyFill="1" applyBorder="1" applyAlignment="1" applyProtection="1">
      <alignment horizontal="left" vertical="center" wrapText="1"/>
      <protection/>
    </xf>
    <xf numFmtId="0" fontId="15" fillId="33" borderId="44" xfId="0" applyFont="1" applyFill="1" applyBorder="1" applyAlignment="1" applyProtection="1">
      <alignment horizontal="left" vertical="center" wrapText="1"/>
      <protection/>
    </xf>
    <xf numFmtId="0" fontId="4" fillId="0" borderId="43" xfId="0" applyFont="1" applyFill="1" applyBorder="1" applyAlignment="1" applyProtection="1">
      <alignment horizontal="left" vertical="center" wrapText="1"/>
      <protection/>
    </xf>
    <xf numFmtId="0" fontId="4" fillId="0" borderId="15" xfId="0" applyFont="1" applyFill="1" applyBorder="1" applyAlignment="1" applyProtection="1">
      <alignment horizontal="left" vertical="center" wrapText="1"/>
      <protection/>
    </xf>
    <xf numFmtId="0" fontId="4" fillId="0" borderId="14" xfId="0" applyFont="1" applyFill="1" applyBorder="1" applyAlignment="1" applyProtection="1">
      <alignment horizontal="left" vertical="center" wrapText="1"/>
      <protection/>
    </xf>
    <xf numFmtId="0" fontId="32" fillId="33" borderId="13" xfId="0" applyFont="1" applyFill="1" applyBorder="1" applyAlignment="1">
      <alignment horizontal="center" vertical="center"/>
    </xf>
    <xf numFmtId="0" fontId="32" fillId="33" borderId="27" xfId="0" applyFont="1" applyFill="1" applyBorder="1" applyAlignment="1">
      <alignment horizontal="center" vertical="center"/>
    </xf>
    <xf numFmtId="0" fontId="32" fillId="33" borderId="26" xfId="0" applyFont="1" applyFill="1" applyBorder="1" applyAlignment="1">
      <alignment horizontal="center" vertical="center"/>
    </xf>
    <xf numFmtId="0" fontId="15" fillId="33" borderId="13" xfId="0" applyFont="1" applyFill="1" applyBorder="1" applyAlignment="1" applyProtection="1">
      <alignment horizontal="left" vertical="center" wrapText="1"/>
      <protection/>
    </xf>
    <xf numFmtId="0" fontId="15" fillId="33" borderId="27" xfId="0" applyFont="1" applyFill="1" applyBorder="1" applyAlignment="1" applyProtection="1">
      <alignment horizontal="left" vertical="center" wrapText="1"/>
      <protection/>
    </xf>
    <xf numFmtId="0" fontId="15" fillId="33" borderId="26"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3" fillId="10" borderId="0" xfId="0" applyFont="1" applyFill="1" applyBorder="1" applyAlignment="1" applyProtection="1">
      <alignment vertical="center" wrapText="1"/>
      <protection/>
    </xf>
    <xf numFmtId="0" fontId="72" fillId="33" borderId="43" xfId="53" applyFill="1" applyBorder="1" applyAlignment="1" applyProtection="1">
      <alignment horizontal="left"/>
      <protection locked="0"/>
    </xf>
    <xf numFmtId="0" fontId="2" fillId="33" borderId="15" xfId="0" applyFont="1" applyFill="1" applyBorder="1" applyAlignment="1" applyProtection="1">
      <alignment horizontal="left"/>
      <protection locked="0"/>
    </xf>
    <xf numFmtId="0" fontId="2" fillId="33" borderId="14" xfId="0" applyFont="1" applyFill="1" applyBorder="1" applyAlignment="1" applyProtection="1">
      <alignment horizontal="left"/>
      <protection locked="0"/>
    </xf>
    <xf numFmtId="0" fontId="2" fillId="33" borderId="33" xfId="0" applyFont="1" applyFill="1" applyBorder="1" applyAlignment="1" applyProtection="1">
      <alignment horizontal="left" vertical="center" wrapText="1"/>
      <protection/>
    </xf>
    <xf numFmtId="0" fontId="5" fillId="10" borderId="0" xfId="0" applyFont="1" applyFill="1" applyBorder="1" applyAlignment="1" applyProtection="1">
      <alignment horizontal="left"/>
      <protection/>
    </xf>
    <xf numFmtId="0" fontId="2" fillId="33" borderId="43" xfId="0" applyFont="1" applyFill="1" applyBorder="1" applyAlignment="1" applyProtection="1">
      <alignment horizontal="left"/>
      <protection locked="0"/>
    </xf>
    <xf numFmtId="0" fontId="2" fillId="33" borderId="57" xfId="0" applyFont="1" applyFill="1" applyBorder="1" applyAlignment="1" applyProtection="1">
      <alignment horizontal="left" vertical="center" wrapText="1"/>
      <protection/>
    </xf>
    <xf numFmtId="0" fontId="2" fillId="33" borderId="49" xfId="0" applyFont="1" applyFill="1" applyBorder="1" applyAlignment="1" applyProtection="1">
      <alignment horizontal="left" vertical="center" wrapText="1"/>
      <protection/>
    </xf>
    <xf numFmtId="0" fontId="2" fillId="33" borderId="42" xfId="0" applyFont="1" applyFill="1" applyBorder="1" applyAlignment="1" applyProtection="1">
      <alignment horizontal="left" vertical="center" wrapText="1"/>
      <protection/>
    </xf>
    <xf numFmtId="0" fontId="2" fillId="33" borderId="37" xfId="0" applyFont="1" applyFill="1" applyBorder="1" applyAlignment="1" applyProtection="1">
      <alignment horizontal="left" vertical="center"/>
      <protection/>
    </xf>
    <xf numFmtId="0" fontId="2" fillId="33" borderId="18" xfId="0" applyFont="1" applyFill="1" applyBorder="1" applyAlignment="1" applyProtection="1">
      <alignment vertical="center" wrapText="1"/>
      <protection/>
    </xf>
    <xf numFmtId="0" fontId="2" fillId="33" borderId="20" xfId="0" applyFont="1" applyFill="1" applyBorder="1" applyAlignment="1" applyProtection="1">
      <alignment vertical="center" wrapText="1"/>
      <protection/>
    </xf>
    <xf numFmtId="0" fontId="2" fillId="33" borderId="23" xfId="0" applyFont="1" applyFill="1" applyBorder="1" applyAlignment="1" applyProtection="1">
      <alignment vertical="center" wrapText="1"/>
      <protection/>
    </xf>
    <xf numFmtId="0" fontId="2" fillId="33" borderId="25" xfId="0" applyFont="1" applyFill="1" applyBorder="1" applyAlignment="1" applyProtection="1">
      <alignment vertical="center" wrapText="1"/>
      <protection/>
    </xf>
    <xf numFmtId="0" fontId="15" fillId="33" borderId="18" xfId="0" applyFont="1" applyFill="1" applyBorder="1" applyAlignment="1" applyProtection="1">
      <alignment vertical="center" wrapText="1"/>
      <protection/>
    </xf>
    <xf numFmtId="0" fontId="15" fillId="33" borderId="20" xfId="0" applyFont="1" applyFill="1" applyBorder="1" applyAlignment="1" applyProtection="1">
      <alignment vertical="center" wrapText="1"/>
      <protection/>
    </xf>
    <xf numFmtId="0" fontId="15" fillId="33" borderId="21" xfId="0" applyFont="1" applyFill="1" applyBorder="1" applyAlignment="1" applyProtection="1">
      <alignment vertical="center" wrapText="1"/>
      <protection/>
    </xf>
    <xf numFmtId="0" fontId="15" fillId="33" borderId="22" xfId="0" applyFont="1" applyFill="1" applyBorder="1" applyAlignment="1" applyProtection="1">
      <alignment vertical="center" wrapText="1"/>
      <protection/>
    </xf>
    <xf numFmtId="0" fontId="15" fillId="33" borderId="23" xfId="0" applyFont="1" applyFill="1" applyBorder="1" applyAlignment="1" applyProtection="1">
      <alignment vertical="center" wrapText="1"/>
      <protection/>
    </xf>
    <xf numFmtId="0" fontId="15" fillId="33" borderId="25" xfId="0" applyFont="1" applyFill="1" applyBorder="1" applyAlignment="1" applyProtection="1">
      <alignment vertical="center" wrapText="1"/>
      <protection/>
    </xf>
    <xf numFmtId="0" fontId="2" fillId="33" borderId="18" xfId="0" applyFont="1" applyFill="1" applyBorder="1" applyAlignment="1" applyProtection="1">
      <alignment vertical="top" wrapText="1"/>
      <protection/>
    </xf>
    <xf numFmtId="0" fontId="2" fillId="33" borderId="20" xfId="0" applyFont="1" applyFill="1" applyBorder="1" applyAlignment="1" applyProtection="1">
      <alignment vertical="top" wrapText="1"/>
      <protection/>
    </xf>
    <xf numFmtId="0" fontId="2" fillId="33" borderId="21" xfId="0" applyFont="1" applyFill="1" applyBorder="1" applyAlignment="1" applyProtection="1">
      <alignment vertical="top" wrapText="1"/>
      <protection/>
    </xf>
    <xf numFmtId="0" fontId="2" fillId="33" borderId="22" xfId="0" applyFont="1" applyFill="1" applyBorder="1" applyAlignment="1" applyProtection="1">
      <alignment vertical="top" wrapText="1"/>
      <protection/>
    </xf>
    <xf numFmtId="0" fontId="2" fillId="33" borderId="23" xfId="0" applyFont="1" applyFill="1" applyBorder="1" applyAlignment="1" applyProtection="1">
      <alignment vertical="top" wrapText="1"/>
      <protection/>
    </xf>
    <xf numFmtId="0" fontId="2" fillId="33" borderId="25" xfId="0" applyFont="1" applyFill="1" applyBorder="1" applyAlignment="1" applyProtection="1">
      <alignment vertical="top" wrapText="1"/>
      <protection/>
    </xf>
    <xf numFmtId="0" fontId="2" fillId="33" borderId="21" xfId="0" applyFont="1" applyFill="1" applyBorder="1" applyAlignment="1" applyProtection="1">
      <alignment vertical="center" wrapText="1"/>
      <protection/>
    </xf>
    <xf numFmtId="0" fontId="2" fillId="33" borderId="22" xfId="0" applyFont="1" applyFill="1" applyBorder="1" applyAlignment="1" applyProtection="1">
      <alignment vertical="center" wrapText="1"/>
      <protection/>
    </xf>
    <xf numFmtId="0" fontId="2" fillId="33" borderId="40" xfId="0" applyFont="1" applyFill="1" applyBorder="1" applyAlignment="1" applyProtection="1">
      <alignment vertical="center" wrapText="1"/>
      <protection/>
    </xf>
    <xf numFmtId="0" fontId="2" fillId="33" borderId="40" xfId="0" applyFont="1" applyFill="1" applyBorder="1" applyAlignment="1" applyProtection="1">
      <alignment vertical="center" wrapText="1"/>
      <protection/>
    </xf>
    <xf numFmtId="0" fontId="2" fillId="33" borderId="33" xfId="0" applyFont="1" applyFill="1" applyBorder="1" applyAlignment="1" applyProtection="1">
      <alignment vertical="center" wrapText="1"/>
      <protection/>
    </xf>
    <xf numFmtId="0" fontId="2" fillId="33" borderId="49" xfId="0" applyFont="1" applyFill="1" applyBorder="1" applyAlignment="1" applyProtection="1">
      <alignment vertical="center" wrapText="1"/>
      <protection/>
    </xf>
    <xf numFmtId="0" fontId="2" fillId="33" borderId="33" xfId="0" applyFont="1" applyFill="1" applyBorder="1" applyAlignment="1" applyProtection="1">
      <alignment vertical="center" wrapText="1"/>
      <protection/>
    </xf>
    <xf numFmtId="0" fontId="2" fillId="33" borderId="37" xfId="0" applyFont="1" applyFill="1" applyBorder="1" applyAlignment="1" applyProtection="1">
      <alignment vertical="center" wrapText="1"/>
      <protection/>
    </xf>
    <xf numFmtId="0" fontId="15" fillId="33" borderId="41" xfId="0" applyFont="1" applyFill="1" applyBorder="1" applyAlignment="1" applyProtection="1">
      <alignment horizontal="center" vertical="center" wrapText="1"/>
      <protection/>
    </xf>
    <xf numFmtId="0" fontId="15" fillId="33" borderId="36" xfId="0" applyFont="1" applyFill="1" applyBorder="1" applyAlignment="1" applyProtection="1">
      <alignment horizontal="center" vertical="center" wrapText="1"/>
      <protection/>
    </xf>
    <xf numFmtId="0" fontId="2" fillId="33" borderId="49" xfId="0" applyFont="1" applyFill="1" applyBorder="1" applyAlignment="1" applyProtection="1">
      <alignment vertical="center" wrapText="1"/>
      <protection/>
    </xf>
    <xf numFmtId="0" fontId="2" fillId="33" borderId="49" xfId="0" applyFont="1" applyFill="1" applyBorder="1" applyAlignment="1" applyProtection="1">
      <alignment horizontal="left" vertical="center" wrapText="1"/>
      <protection/>
    </xf>
    <xf numFmtId="0" fontId="2" fillId="33" borderId="37" xfId="0" applyFont="1" applyFill="1" applyBorder="1" applyAlignment="1" applyProtection="1">
      <alignment horizontal="left" vertical="center" wrapText="1"/>
      <protection/>
    </xf>
    <xf numFmtId="0" fontId="15" fillId="33" borderId="50" xfId="0" applyFont="1" applyFill="1" applyBorder="1" applyAlignment="1" applyProtection="1">
      <alignment horizontal="center" vertical="center" wrapText="1"/>
      <protection/>
    </xf>
    <xf numFmtId="0" fontId="2" fillId="33" borderId="39" xfId="0" applyFont="1" applyFill="1" applyBorder="1" applyAlignment="1" applyProtection="1">
      <alignment horizontal="left" vertical="center" wrapText="1"/>
      <protection/>
    </xf>
    <xf numFmtId="0" fontId="2" fillId="33" borderId="58" xfId="0" applyFont="1" applyFill="1" applyBorder="1" applyAlignment="1" applyProtection="1">
      <alignment horizontal="left" vertical="center" wrapText="1"/>
      <protection/>
    </xf>
    <xf numFmtId="0" fontId="2" fillId="33" borderId="59" xfId="0" applyFont="1" applyFill="1" applyBorder="1" applyAlignment="1" applyProtection="1">
      <alignment horizontal="left" vertical="center" wrapText="1"/>
      <protection/>
    </xf>
    <xf numFmtId="0" fontId="32" fillId="33" borderId="41" xfId="0" applyFont="1" applyFill="1" applyBorder="1" applyAlignment="1">
      <alignment horizontal="center" vertical="center"/>
    </xf>
    <xf numFmtId="0" fontId="32" fillId="33" borderId="36" xfId="0" applyFont="1" applyFill="1" applyBorder="1" applyAlignment="1">
      <alignment horizontal="center" vertical="center"/>
    </xf>
    <xf numFmtId="0" fontId="32" fillId="33" borderId="50" xfId="0" applyFont="1" applyFill="1" applyBorder="1" applyAlignment="1">
      <alignment horizontal="center" vertical="center"/>
    </xf>
    <xf numFmtId="0" fontId="32" fillId="33" borderId="16" xfId="0" applyFont="1" applyFill="1" applyBorder="1" applyAlignment="1">
      <alignment horizontal="center" vertical="center"/>
    </xf>
    <xf numFmtId="0" fontId="2" fillId="33" borderId="37" xfId="0" applyFont="1" applyFill="1" applyBorder="1" applyAlignment="1" applyProtection="1">
      <alignment vertical="center" wrapText="1"/>
      <protection/>
    </xf>
    <xf numFmtId="0" fontId="0" fillId="0" borderId="15" xfId="0" applyBorder="1" applyAlignment="1">
      <alignment/>
    </xf>
    <xf numFmtId="0" fontId="0" fillId="0" borderId="14" xfId="0" applyBorder="1" applyAlignment="1">
      <alignment/>
    </xf>
    <xf numFmtId="0" fontId="97" fillId="10" borderId="19"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39" xfId="0" applyFont="1" applyFill="1" applyBorder="1" applyAlignment="1" applyProtection="1">
      <alignment horizontal="center" vertical="center" wrapText="1"/>
      <protection/>
    </xf>
    <xf numFmtId="0" fontId="5" fillId="10" borderId="0" xfId="0" applyFont="1" applyFill="1" applyBorder="1" applyAlignment="1" applyProtection="1">
      <alignment horizontal="center" vertical="center" wrapText="1"/>
      <protection/>
    </xf>
    <xf numFmtId="0" fontId="98" fillId="34" borderId="10" xfId="0" applyFont="1" applyFill="1" applyBorder="1" applyAlignment="1">
      <alignment horizontal="center"/>
    </xf>
    <xf numFmtId="0" fontId="84" fillId="0" borderId="43" xfId="0" applyFont="1" applyFill="1" applyBorder="1" applyAlignment="1">
      <alignment horizontal="center"/>
    </xf>
    <xf numFmtId="0" fontId="84" fillId="0" borderId="60" xfId="0" applyFont="1" applyFill="1" applyBorder="1" applyAlignment="1">
      <alignment horizontal="center"/>
    </xf>
    <xf numFmtId="0" fontId="87" fillId="10" borderId="24" xfId="0" applyFont="1" applyFill="1" applyBorder="1" applyAlignment="1">
      <alignment/>
    </xf>
    <xf numFmtId="0" fontId="81" fillId="33" borderId="18" xfId="0" applyFont="1" applyFill="1" applyBorder="1" applyAlignment="1">
      <alignment horizontal="center" vertical="top" wrapText="1"/>
    </xf>
    <xf numFmtId="0" fontId="81" fillId="33" borderId="19" xfId="0" applyFont="1" applyFill="1" applyBorder="1" applyAlignment="1">
      <alignment horizontal="center" vertical="top" wrapText="1"/>
    </xf>
    <xf numFmtId="0" fontId="82" fillId="34" borderId="43" xfId="0" applyFont="1" applyFill="1" applyBorder="1" applyAlignment="1">
      <alignment horizontal="center" vertical="center" wrapText="1"/>
    </xf>
    <xf numFmtId="0" fontId="82" fillId="34" borderId="14" xfId="0" applyFont="1" applyFill="1" applyBorder="1" applyAlignment="1">
      <alignment horizontal="center" vertical="center" wrapText="1"/>
    </xf>
    <xf numFmtId="0" fontId="99" fillId="10" borderId="43" xfId="0" applyFont="1" applyFill="1" applyBorder="1" applyAlignment="1">
      <alignment horizontal="left" vertical="top" wrapText="1"/>
    </xf>
    <xf numFmtId="0" fontId="99" fillId="10" borderId="14" xfId="0" applyFont="1" applyFill="1" applyBorder="1" applyAlignment="1">
      <alignment horizontal="left" vertical="top" wrapText="1"/>
    </xf>
    <xf numFmtId="0" fontId="81" fillId="10" borderId="43" xfId="0" applyFont="1" applyFill="1" applyBorder="1" applyAlignment="1">
      <alignment horizontal="center" vertical="top" wrapText="1"/>
    </xf>
    <xf numFmtId="0" fontId="81" fillId="10" borderId="14" xfId="0" applyFont="1" applyFill="1" applyBorder="1" applyAlignment="1">
      <alignment horizontal="center" vertical="top" wrapText="1"/>
    </xf>
    <xf numFmtId="0" fontId="85" fillId="10" borderId="19" xfId="0" applyFont="1" applyFill="1" applyBorder="1" applyAlignment="1">
      <alignment horizontal="center" vertical="center"/>
    </xf>
    <xf numFmtId="0" fontId="90" fillId="34" borderId="43" xfId="0" applyFont="1" applyFill="1" applyBorder="1" applyAlignment="1">
      <alignment horizontal="center" vertical="center" wrapText="1"/>
    </xf>
    <xf numFmtId="0" fontId="90" fillId="34" borderId="14" xfId="0" applyFont="1" applyFill="1" applyBorder="1" applyAlignment="1">
      <alignment horizontal="center" vertical="center" wrapText="1"/>
    </xf>
    <xf numFmtId="0" fontId="81" fillId="10" borderId="18" xfId="0" applyFont="1" applyFill="1" applyBorder="1" applyAlignment="1">
      <alignment horizontal="center" vertical="top" wrapText="1"/>
    </xf>
    <xf numFmtId="0" fontId="81" fillId="10" borderId="19" xfId="0" applyFont="1" applyFill="1" applyBorder="1" applyAlignment="1">
      <alignment horizontal="center" vertical="top" wrapText="1"/>
    </xf>
    <xf numFmtId="0" fontId="81" fillId="10" borderId="20" xfId="0" applyFont="1" applyFill="1" applyBorder="1" applyAlignment="1">
      <alignment horizontal="center" vertical="top" wrapText="1"/>
    </xf>
    <xf numFmtId="0" fontId="81" fillId="10" borderId="23" xfId="0" applyFont="1" applyFill="1" applyBorder="1" applyAlignment="1">
      <alignment horizontal="center" vertical="top" wrapText="1"/>
    </xf>
    <xf numFmtId="0" fontId="81" fillId="10" borderId="24" xfId="0" applyFont="1" applyFill="1" applyBorder="1" applyAlignment="1">
      <alignment horizontal="center" vertical="top" wrapText="1"/>
    </xf>
    <xf numFmtId="0" fontId="81" fillId="10" borderId="25" xfId="0" applyFont="1" applyFill="1" applyBorder="1" applyAlignment="1">
      <alignment horizontal="center" vertical="top" wrapText="1"/>
    </xf>
    <xf numFmtId="0" fontId="72" fillId="10" borderId="23" xfId="53" applyFill="1" applyBorder="1" applyAlignment="1" applyProtection="1">
      <alignment horizontal="center" vertical="top" wrapText="1"/>
      <protection/>
    </xf>
    <xf numFmtId="0" fontId="72" fillId="10" borderId="24" xfId="53" applyFill="1" applyBorder="1" applyAlignment="1" applyProtection="1">
      <alignment horizontal="center" vertical="top" wrapText="1"/>
      <protection/>
    </xf>
    <xf numFmtId="0" fontId="72" fillId="10" borderId="25" xfId="53" applyFill="1" applyBorder="1" applyAlignment="1" applyProtection="1">
      <alignment horizontal="center" vertical="top" wrapText="1"/>
      <protection/>
    </xf>
    <xf numFmtId="0" fontId="100" fillId="33" borderId="43" xfId="0" applyFont="1" applyFill="1" applyBorder="1" applyAlignment="1">
      <alignment horizontal="center" vertical="center"/>
    </xf>
    <xf numFmtId="0" fontId="100" fillId="33" borderId="15" xfId="0" applyFont="1" applyFill="1" applyBorder="1" applyAlignment="1">
      <alignment horizontal="center" vertical="center"/>
    </xf>
    <xf numFmtId="0" fontId="100" fillId="33" borderId="14" xfId="0" applyFont="1" applyFill="1" applyBorder="1" applyAlignment="1">
      <alignment horizontal="center" vertical="center"/>
    </xf>
    <xf numFmtId="0" fontId="101" fillId="34" borderId="43" xfId="0" applyFont="1" applyFill="1" applyBorder="1" applyAlignment="1">
      <alignment horizontal="center"/>
    </xf>
    <xf numFmtId="0" fontId="101" fillId="34" borderId="15" xfId="0" applyFont="1" applyFill="1" applyBorder="1" applyAlignment="1">
      <alignment horizontal="center"/>
    </xf>
    <xf numFmtId="0" fontId="101" fillId="34" borderId="14" xfId="0" applyFont="1" applyFill="1" applyBorder="1" applyAlignment="1">
      <alignment horizontal="center"/>
    </xf>
    <xf numFmtId="0" fontId="102" fillId="0" borderId="43" xfId="0" applyFont="1" applyBorder="1" applyAlignment="1">
      <alignment horizontal="left" vertical="center"/>
    </xf>
    <xf numFmtId="0" fontId="102" fillId="0" borderId="15" xfId="0" applyFont="1" applyBorder="1" applyAlignment="1">
      <alignment horizontal="left" vertical="center"/>
    </xf>
    <xf numFmtId="0" fontId="102" fillId="0" borderId="14" xfId="0" applyFont="1" applyBorder="1" applyAlignment="1">
      <alignment horizontal="left" vertical="center"/>
    </xf>
    <xf numFmtId="0" fontId="81" fillId="33" borderId="20" xfId="0" applyFont="1" applyFill="1" applyBorder="1" applyAlignment="1">
      <alignment horizontal="center" vertical="top" wrapText="1"/>
    </xf>
    <xf numFmtId="0" fontId="82" fillId="34" borderId="15"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90500" y="209550"/>
          <a:ext cx="7905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11</xdr:col>
      <xdr:colOff>333375</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10287000" y="304800"/>
          <a:ext cx="15811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imon.springett@undp.org" TargetMode="External" /><Relationship Id="rId2" Type="http://schemas.openxmlformats.org/officeDocument/2006/relationships/hyperlink" Target="mailto:dirdoe@mail.gov.mu" TargetMode="External" /><Relationship Id="rId3" Type="http://schemas.openxmlformats.org/officeDocument/2006/relationships/hyperlink" Target="mailto:pjhugroo@mail.gov.mu"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nkhedah@yahoo.com" TargetMode="External" /><Relationship Id="rId2" Type="http://schemas.openxmlformats.org/officeDocument/2006/relationships/hyperlink" Target="mailto:marion.fourtune@undp.org"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190"/>
  <sheetViews>
    <sheetView zoomScale="90" zoomScaleNormal="90" zoomScalePageLayoutView="0" workbookViewId="0" topLeftCell="A1">
      <selection activeCell="S35" sqref="S35"/>
    </sheetView>
  </sheetViews>
  <sheetFormatPr defaultColWidth="102.28125" defaultRowHeight="15"/>
  <cols>
    <col min="1" max="1" width="2.57421875" style="1" customWidth="1"/>
    <col min="2" max="2" width="10.8515625" style="134" customWidth="1"/>
    <col min="3" max="3" width="14.8515625" style="134"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35"/>
      <c r="C2" s="136"/>
      <c r="D2" s="81"/>
      <c r="E2" s="82"/>
    </row>
    <row r="3" spans="2:5" ht="19.5" thickBot="1">
      <c r="B3" s="137"/>
      <c r="C3" s="138"/>
      <c r="D3" s="91" t="s">
        <v>257</v>
      </c>
      <c r="E3" s="84"/>
    </row>
    <row r="4" spans="2:5" ht="15.75" thickBot="1">
      <c r="B4" s="137"/>
      <c r="C4" s="138"/>
      <c r="D4" s="83"/>
      <c r="E4" s="84"/>
    </row>
    <row r="5" spans="2:5" ht="15.75" thickBot="1">
      <c r="B5" s="137"/>
      <c r="C5" s="139" t="s">
        <v>301</v>
      </c>
      <c r="D5" s="181" t="s">
        <v>502</v>
      </c>
      <c r="E5" s="180"/>
    </row>
    <row r="6" spans="2:16" s="161" customFormat="1" ht="15.75" thickBot="1">
      <c r="B6" s="157"/>
      <c r="C6" s="158"/>
      <c r="D6" s="159"/>
      <c r="E6" s="160"/>
      <c r="G6" s="2"/>
      <c r="H6" s="2"/>
      <c r="I6" s="2"/>
      <c r="J6" s="2"/>
      <c r="K6" s="2"/>
      <c r="L6" s="2"/>
      <c r="M6" s="2"/>
      <c r="N6" s="2"/>
      <c r="O6" s="2"/>
      <c r="P6" s="2"/>
    </row>
    <row r="7" spans="2:16" s="161" customFormat="1" ht="30.75" customHeight="1" thickBot="1">
      <c r="B7" s="157"/>
      <c r="C7" s="85" t="s">
        <v>214</v>
      </c>
      <c r="D7" s="162" t="s">
        <v>338</v>
      </c>
      <c r="E7" s="160"/>
      <c r="G7" s="2"/>
      <c r="H7" s="2"/>
      <c r="I7" s="2"/>
      <c r="J7" s="2"/>
      <c r="K7" s="2"/>
      <c r="L7" s="2"/>
      <c r="M7" s="2"/>
      <c r="N7" s="2"/>
      <c r="O7" s="2"/>
      <c r="P7" s="2"/>
    </row>
    <row r="8" spans="2:16" s="161" customFormat="1" ht="15" hidden="1">
      <c r="B8" s="137"/>
      <c r="C8" s="138"/>
      <c r="D8" s="83"/>
      <c r="E8" s="160"/>
      <c r="G8" s="2"/>
      <c r="H8" s="2"/>
      <c r="I8" s="2"/>
      <c r="J8" s="2"/>
      <c r="K8" s="2"/>
      <c r="L8" s="2"/>
      <c r="M8" s="2"/>
      <c r="N8" s="2"/>
      <c r="O8" s="2"/>
      <c r="P8" s="2"/>
    </row>
    <row r="9" spans="2:16" s="161" customFormat="1" ht="15" hidden="1">
      <c r="B9" s="137"/>
      <c r="C9" s="138"/>
      <c r="D9" s="83"/>
      <c r="E9" s="160"/>
      <c r="G9" s="2"/>
      <c r="H9" s="2"/>
      <c r="I9" s="2"/>
      <c r="J9" s="2"/>
      <c r="K9" s="2"/>
      <c r="L9" s="2"/>
      <c r="M9" s="2"/>
      <c r="N9" s="2"/>
      <c r="O9" s="2"/>
      <c r="P9" s="2"/>
    </row>
    <row r="10" spans="2:16" s="161" customFormat="1" ht="15" hidden="1">
      <c r="B10" s="137"/>
      <c r="C10" s="138"/>
      <c r="D10" s="83"/>
      <c r="E10" s="160"/>
      <c r="G10" s="2"/>
      <c r="H10" s="2"/>
      <c r="I10" s="2"/>
      <c r="J10" s="2"/>
      <c r="K10" s="2"/>
      <c r="L10" s="2"/>
      <c r="M10" s="2"/>
      <c r="N10" s="2"/>
      <c r="O10" s="2"/>
      <c r="P10" s="2"/>
    </row>
    <row r="11" spans="2:16" s="161" customFormat="1" ht="15" hidden="1">
      <c r="B11" s="137"/>
      <c r="C11" s="138"/>
      <c r="D11" s="83"/>
      <c r="E11" s="160"/>
      <c r="G11" s="2"/>
      <c r="H11" s="2"/>
      <c r="I11" s="2"/>
      <c r="J11" s="2"/>
      <c r="K11" s="2"/>
      <c r="L11" s="2"/>
      <c r="M11" s="2"/>
      <c r="N11" s="2"/>
      <c r="O11" s="2"/>
      <c r="P11" s="2"/>
    </row>
    <row r="12" spans="2:16" s="161" customFormat="1" ht="15.75" thickBot="1">
      <c r="B12" s="157"/>
      <c r="C12" s="158"/>
      <c r="D12" s="159"/>
      <c r="E12" s="160"/>
      <c r="G12" s="2"/>
      <c r="H12" s="2"/>
      <c r="I12" s="2"/>
      <c r="J12" s="2"/>
      <c r="K12" s="2"/>
      <c r="L12" s="2"/>
      <c r="M12" s="2"/>
      <c r="N12" s="2"/>
      <c r="O12" s="2"/>
      <c r="P12" s="2"/>
    </row>
    <row r="13" spans="2:16" s="161" customFormat="1" ht="409.5" customHeight="1" thickBot="1">
      <c r="B13" s="157"/>
      <c r="C13" s="86" t="s">
        <v>0</v>
      </c>
      <c r="D13" s="162" t="s">
        <v>389</v>
      </c>
      <c r="E13" s="160"/>
      <c r="G13" s="2"/>
      <c r="H13" s="2"/>
      <c r="I13" s="2"/>
      <c r="J13" s="2"/>
      <c r="K13" s="2"/>
      <c r="L13" s="2"/>
      <c r="M13" s="2"/>
      <c r="N13" s="2"/>
      <c r="O13" s="2"/>
      <c r="P13" s="2"/>
    </row>
    <row r="14" spans="2:16" s="161" customFormat="1" ht="15.75" thickBot="1">
      <c r="B14" s="157"/>
      <c r="C14" s="158"/>
      <c r="D14" s="159"/>
      <c r="E14" s="160"/>
      <c r="G14" s="2"/>
      <c r="H14" s="2" t="s">
        <v>1</v>
      </c>
      <c r="I14" s="2" t="s">
        <v>2</v>
      </c>
      <c r="J14" s="2"/>
      <c r="K14" s="2" t="s">
        <v>3</v>
      </c>
      <c r="L14" s="2" t="s">
        <v>4</v>
      </c>
      <c r="M14" s="2" t="s">
        <v>5</v>
      </c>
      <c r="N14" s="2" t="s">
        <v>6</v>
      </c>
      <c r="O14" s="2" t="s">
        <v>7</v>
      </c>
      <c r="P14" s="2" t="s">
        <v>8</v>
      </c>
    </row>
    <row r="15" spans="2:16" s="161" customFormat="1" ht="15">
      <c r="B15" s="157"/>
      <c r="C15" s="87" t="s">
        <v>204</v>
      </c>
      <c r="D15" s="163"/>
      <c r="E15" s="160"/>
      <c r="G15" s="2"/>
      <c r="H15" s="3" t="s">
        <v>9</v>
      </c>
      <c r="I15" s="2" t="s">
        <v>10</v>
      </c>
      <c r="J15" s="2" t="s">
        <v>11</v>
      </c>
      <c r="K15" s="2" t="s">
        <v>12</v>
      </c>
      <c r="L15" s="2">
        <v>1</v>
      </c>
      <c r="M15" s="2">
        <v>1</v>
      </c>
      <c r="N15" s="2" t="s">
        <v>13</v>
      </c>
      <c r="O15" s="2" t="s">
        <v>14</v>
      </c>
      <c r="P15" s="2" t="s">
        <v>15</v>
      </c>
    </row>
    <row r="16" spans="2:16" s="161" customFormat="1" ht="29.25" customHeight="1">
      <c r="B16" s="318" t="s">
        <v>288</v>
      </c>
      <c r="C16" s="319"/>
      <c r="D16" s="164" t="s">
        <v>339</v>
      </c>
      <c r="E16" s="160"/>
      <c r="G16" s="2"/>
      <c r="H16" s="3" t="s">
        <v>16</v>
      </c>
      <c r="I16" s="2" t="s">
        <v>17</v>
      </c>
      <c r="J16" s="2" t="s">
        <v>18</v>
      </c>
      <c r="K16" s="2" t="s">
        <v>19</v>
      </c>
      <c r="L16" s="2">
        <v>2</v>
      </c>
      <c r="M16" s="2">
        <v>2</v>
      </c>
      <c r="N16" s="2" t="s">
        <v>20</v>
      </c>
      <c r="O16" s="2" t="s">
        <v>21</v>
      </c>
      <c r="P16" s="2" t="s">
        <v>22</v>
      </c>
    </row>
    <row r="17" spans="2:16" s="161" customFormat="1" ht="15">
      <c r="B17" s="157"/>
      <c r="C17" s="87" t="s">
        <v>210</v>
      </c>
      <c r="D17" s="165" t="s">
        <v>340</v>
      </c>
      <c r="E17" s="160"/>
      <c r="G17" s="2"/>
      <c r="H17" s="3" t="s">
        <v>23</v>
      </c>
      <c r="I17" s="2" t="s">
        <v>24</v>
      </c>
      <c r="J17" s="2"/>
      <c r="K17" s="2" t="s">
        <v>25</v>
      </c>
      <c r="L17" s="2">
        <v>3</v>
      </c>
      <c r="M17" s="2">
        <v>3</v>
      </c>
      <c r="N17" s="2" t="s">
        <v>26</v>
      </c>
      <c r="O17" s="2" t="s">
        <v>27</v>
      </c>
      <c r="P17" s="2" t="s">
        <v>28</v>
      </c>
    </row>
    <row r="18" spans="2:16" s="161" customFormat="1" ht="15.75" thickBot="1">
      <c r="B18" s="166"/>
      <c r="C18" s="86" t="s">
        <v>205</v>
      </c>
      <c r="D18" s="167" t="s">
        <v>341</v>
      </c>
      <c r="E18" s="160"/>
      <c r="G18" s="2"/>
      <c r="H18" s="3" t="s">
        <v>29</v>
      </c>
      <c r="I18" s="2"/>
      <c r="J18" s="2"/>
      <c r="K18" s="2" t="s">
        <v>30</v>
      </c>
      <c r="L18" s="2">
        <v>5</v>
      </c>
      <c r="M18" s="2">
        <v>5</v>
      </c>
      <c r="N18" s="2" t="s">
        <v>31</v>
      </c>
      <c r="O18" s="2" t="s">
        <v>32</v>
      </c>
      <c r="P18" s="2" t="s">
        <v>33</v>
      </c>
    </row>
    <row r="19" spans="2:16" s="161" customFormat="1" ht="44.25" customHeight="1" thickBot="1">
      <c r="B19" s="322" t="s">
        <v>206</v>
      </c>
      <c r="C19" s="323"/>
      <c r="D19" s="168" t="s">
        <v>342</v>
      </c>
      <c r="E19" s="160"/>
      <c r="G19" s="2"/>
      <c r="H19" s="3" t="s">
        <v>34</v>
      </c>
      <c r="I19" s="2"/>
      <c r="J19" s="2"/>
      <c r="K19" s="2" t="s">
        <v>35</v>
      </c>
      <c r="L19" s="2"/>
      <c r="M19" s="2"/>
      <c r="N19" s="2"/>
      <c r="O19" s="2" t="s">
        <v>36</v>
      </c>
      <c r="P19" s="2" t="s">
        <v>37</v>
      </c>
    </row>
    <row r="20" spans="2:14" s="161" customFormat="1" ht="15">
      <c r="B20" s="157"/>
      <c r="C20" s="86"/>
      <c r="D20" s="159"/>
      <c r="E20" s="84"/>
      <c r="F20" s="3"/>
      <c r="G20" s="2"/>
      <c r="H20" s="2"/>
      <c r="J20" s="2"/>
      <c r="K20" s="2"/>
      <c r="L20" s="2"/>
      <c r="M20" s="2" t="s">
        <v>38</v>
      </c>
      <c r="N20" s="2" t="s">
        <v>39</v>
      </c>
    </row>
    <row r="21" spans="2:14" s="161" customFormat="1" ht="15">
      <c r="B21" s="157"/>
      <c r="C21" s="139" t="s">
        <v>209</v>
      </c>
      <c r="D21" s="159"/>
      <c r="E21" s="84"/>
      <c r="F21" s="3"/>
      <c r="G21" s="2"/>
      <c r="H21" s="2"/>
      <c r="J21" s="2"/>
      <c r="K21" s="2"/>
      <c r="L21" s="2"/>
      <c r="M21" s="2" t="s">
        <v>40</v>
      </c>
      <c r="N21" s="2" t="s">
        <v>41</v>
      </c>
    </row>
    <row r="22" spans="2:16" s="161" customFormat="1" ht="15.75" thickBot="1">
      <c r="B22" s="157"/>
      <c r="C22" s="140" t="s">
        <v>212</v>
      </c>
      <c r="D22" s="159"/>
      <c r="E22" s="160"/>
      <c r="G22" s="2"/>
      <c r="H22" s="3" t="s">
        <v>42</v>
      </c>
      <c r="I22" s="2"/>
      <c r="J22" s="2"/>
      <c r="L22" s="2"/>
      <c r="M22" s="2"/>
      <c r="N22" s="2"/>
      <c r="O22" s="2" t="s">
        <v>43</v>
      </c>
      <c r="P22" s="2" t="s">
        <v>44</v>
      </c>
    </row>
    <row r="23" spans="2:16" s="161" customFormat="1" ht="15">
      <c r="B23" s="318" t="s">
        <v>211</v>
      </c>
      <c r="C23" s="319"/>
      <c r="D23" s="324">
        <v>40801</v>
      </c>
      <c r="E23" s="160"/>
      <c r="G23" s="2"/>
      <c r="H23" s="3"/>
      <c r="I23" s="2"/>
      <c r="J23" s="2"/>
      <c r="L23" s="2"/>
      <c r="M23" s="2"/>
      <c r="N23" s="2"/>
      <c r="O23" s="2"/>
      <c r="P23" s="2"/>
    </row>
    <row r="24" spans="2:16" s="161" customFormat="1" ht="4.5" customHeight="1">
      <c r="B24" s="318"/>
      <c r="C24" s="319"/>
      <c r="D24" s="325"/>
      <c r="E24" s="160"/>
      <c r="G24" s="2"/>
      <c r="H24" s="3"/>
      <c r="I24" s="2"/>
      <c r="J24" s="2"/>
      <c r="L24" s="2"/>
      <c r="M24" s="2"/>
      <c r="N24" s="2"/>
      <c r="O24" s="2"/>
      <c r="P24" s="2"/>
    </row>
    <row r="25" spans="2:15" s="161" customFormat="1" ht="27.75" customHeight="1">
      <c r="B25" s="318" t="s">
        <v>294</v>
      </c>
      <c r="C25" s="319"/>
      <c r="D25" s="169">
        <v>41109</v>
      </c>
      <c r="E25" s="160"/>
      <c r="F25" s="2"/>
      <c r="G25" s="3"/>
      <c r="H25" s="2"/>
      <c r="I25" s="2"/>
      <c r="K25" s="2"/>
      <c r="L25" s="2"/>
      <c r="M25" s="2"/>
      <c r="N25" s="2" t="s">
        <v>45</v>
      </c>
      <c r="O25" s="2" t="s">
        <v>46</v>
      </c>
    </row>
    <row r="26" spans="2:15" s="161" customFormat="1" ht="32.25" customHeight="1">
      <c r="B26" s="318" t="s">
        <v>213</v>
      </c>
      <c r="C26" s="319"/>
      <c r="D26" s="169">
        <v>41151</v>
      </c>
      <c r="E26" s="160"/>
      <c r="F26" s="2"/>
      <c r="G26" s="3"/>
      <c r="H26" s="2"/>
      <c r="I26" s="2"/>
      <c r="K26" s="2"/>
      <c r="L26" s="2"/>
      <c r="M26" s="2"/>
      <c r="N26" s="2" t="s">
        <v>47</v>
      </c>
      <c r="O26" s="2" t="s">
        <v>48</v>
      </c>
    </row>
    <row r="27" spans="2:15" s="161" customFormat="1" ht="28.5" customHeight="1">
      <c r="B27" s="318" t="s">
        <v>293</v>
      </c>
      <c r="C27" s="319"/>
      <c r="D27" s="301">
        <v>41974</v>
      </c>
      <c r="E27" s="88"/>
      <c r="F27" s="2"/>
      <c r="G27" s="3"/>
      <c r="H27" s="2"/>
      <c r="I27" s="2"/>
      <c r="J27" s="2"/>
      <c r="K27" s="2"/>
      <c r="L27" s="2"/>
      <c r="M27" s="2"/>
      <c r="N27" s="2"/>
      <c r="O27" s="2"/>
    </row>
    <row r="28" spans="2:15" s="161" customFormat="1" ht="15.75" thickBot="1">
      <c r="B28" s="157"/>
      <c r="C28" s="87" t="s">
        <v>297</v>
      </c>
      <c r="D28" s="302">
        <v>43101</v>
      </c>
      <c r="E28" s="160"/>
      <c r="F28" s="2"/>
      <c r="G28" s="3"/>
      <c r="H28" s="2"/>
      <c r="I28" s="2"/>
      <c r="J28" s="2"/>
      <c r="K28" s="2"/>
      <c r="L28" s="2"/>
      <c r="M28" s="2"/>
      <c r="N28" s="2"/>
      <c r="O28" s="2"/>
    </row>
    <row r="29" spans="2:15" s="161" customFormat="1" ht="15">
      <c r="B29" s="157"/>
      <c r="C29" s="158"/>
      <c r="D29" s="170"/>
      <c r="E29" s="160"/>
      <c r="F29" s="2"/>
      <c r="G29" s="3"/>
      <c r="H29" s="2"/>
      <c r="I29" s="2"/>
      <c r="J29" s="2"/>
      <c r="K29" s="2"/>
      <c r="L29" s="2"/>
      <c r="M29" s="2"/>
      <c r="N29" s="2"/>
      <c r="O29" s="2"/>
    </row>
    <row r="30" spans="2:16" s="161" customFormat="1" ht="15">
      <c r="B30" s="157"/>
      <c r="C30" s="158"/>
      <c r="D30" s="89" t="s">
        <v>49</v>
      </c>
      <c r="E30" s="160"/>
      <c r="G30" s="2"/>
      <c r="H30" s="3" t="s">
        <v>50</v>
      </c>
      <c r="I30" s="2"/>
      <c r="J30" s="2"/>
      <c r="K30" s="2"/>
      <c r="L30" s="2"/>
      <c r="M30" s="2"/>
      <c r="N30" s="2"/>
      <c r="O30" s="2"/>
      <c r="P30" s="2"/>
    </row>
    <row r="31" spans="2:16" s="161" customFormat="1" ht="12" customHeight="1">
      <c r="B31" s="157"/>
      <c r="C31" s="158"/>
      <c r="D31" s="321" t="s">
        <v>529</v>
      </c>
      <c r="E31" s="160"/>
      <c r="F31" s="4"/>
      <c r="G31" s="2"/>
      <c r="H31" s="3" t="s">
        <v>51</v>
      </c>
      <c r="I31" s="2"/>
      <c r="J31" s="2"/>
      <c r="K31" s="2"/>
      <c r="L31" s="2"/>
      <c r="M31" s="2"/>
      <c r="N31" s="2"/>
      <c r="O31" s="2"/>
      <c r="P31" s="2"/>
    </row>
    <row r="32" spans="2:16" s="161" customFormat="1" ht="12" customHeight="1">
      <c r="B32" s="157"/>
      <c r="C32" s="158"/>
      <c r="D32" s="321"/>
      <c r="E32" s="160"/>
      <c r="F32" s="4"/>
      <c r="G32" s="2"/>
      <c r="H32" s="3"/>
      <c r="I32" s="2"/>
      <c r="J32" s="2"/>
      <c r="K32" s="2"/>
      <c r="L32" s="2"/>
      <c r="M32" s="2"/>
      <c r="N32" s="2"/>
      <c r="O32" s="2"/>
      <c r="P32" s="2"/>
    </row>
    <row r="33" spans="2:16" s="161" customFormat="1" ht="12" customHeight="1">
      <c r="B33" s="157"/>
      <c r="C33" s="158"/>
      <c r="D33" s="321"/>
      <c r="E33" s="160"/>
      <c r="F33" s="4"/>
      <c r="G33" s="2"/>
      <c r="H33" s="3"/>
      <c r="I33" s="2"/>
      <c r="J33" s="2"/>
      <c r="K33" s="2"/>
      <c r="L33" s="2"/>
      <c r="M33" s="2"/>
      <c r="N33" s="2"/>
      <c r="O33" s="2"/>
      <c r="P33" s="2"/>
    </row>
    <row r="34" spans="2:16" s="161" customFormat="1" ht="11.25" customHeight="1">
      <c r="B34" s="157"/>
      <c r="C34" s="158"/>
      <c r="D34" s="321"/>
      <c r="E34" s="160"/>
      <c r="F34" s="4"/>
      <c r="G34" s="2"/>
      <c r="H34" s="3"/>
      <c r="I34" s="2"/>
      <c r="J34" s="2"/>
      <c r="K34" s="2"/>
      <c r="L34" s="2"/>
      <c r="M34" s="2"/>
      <c r="N34" s="2"/>
      <c r="O34" s="2"/>
      <c r="P34" s="2"/>
    </row>
    <row r="35" spans="2:16" s="161" customFormat="1" ht="58.5" customHeight="1">
      <c r="B35" s="157"/>
      <c r="C35" s="158"/>
      <c r="D35" s="321"/>
      <c r="E35" s="160"/>
      <c r="F35" s="4"/>
      <c r="G35" s="2"/>
      <c r="H35" s="3"/>
      <c r="I35" s="2"/>
      <c r="J35" s="2"/>
      <c r="K35" s="2"/>
      <c r="L35" s="2"/>
      <c r="M35" s="2"/>
      <c r="N35" s="2"/>
      <c r="O35" s="2"/>
      <c r="P35" s="2"/>
    </row>
    <row r="36" spans="2:16" s="161" customFormat="1" ht="99.75" customHeight="1">
      <c r="B36" s="157"/>
      <c r="C36" s="158"/>
      <c r="D36" s="321"/>
      <c r="E36" s="160"/>
      <c r="F36" s="4"/>
      <c r="G36" s="2"/>
      <c r="H36" s="3"/>
      <c r="I36" s="2"/>
      <c r="J36" s="2"/>
      <c r="K36" s="2"/>
      <c r="L36" s="2"/>
      <c r="M36" s="2"/>
      <c r="N36" s="2"/>
      <c r="O36" s="2"/>
      <c r="P36" s="2"/>
    </row>
    <row r="37" spans="2:16" s="161" customFormat="1" ht="96" customHeight="1">
      <c r="B37" s="157"/>
      <c r="C37" s="158"/>
      <c r="D37" s="321"/>
      <c r="E37" s="160"/>
      <c r="F37" s="4"/>
      <c r="G37" s="2"/>
      <c r="H37" s="3"/>
      <c r="I37" s="2"/>
      <c r="J37" s="2"/>
      <c r="K37" s="2"/>
      <c r="L37" s="2"/>
      <c r="M37" s="2"/>
      <c r="N37" s="2"/>
      <c r="O37" s="2"/>
      <c r="P37" s="2"/>
    </row>
    <row r="38" spans="2:16" s="161" customFormat="1" ht="60.75" customHeight="1">
      <c r="B38" s="157"/>
      <c r="C38" s="158"/>
      <c r="D38" s="321"/>
      <c r="E38" s="160"/>
      <c r="F38" s="4"/>
      <c r="G38" s="2"/>
      <c r="H38" s="3"/>
      <c r="I38" s="2"/>
      <c r="J38" s="2"/>
      <c r="K38" s="2"/>
      <c r="L38" s="2"/>
      <c r="M38" s="2"/>
      <c r="N38" s="2"/>
      <c r="O38" s="2"/>
      <c r="P38" s="2"/>
    </row>
    <row r="39" spans="2:16" s="161" customFormat="1" ht="116.25" customHeight="1">
      <c r="B39" s="157"/>
      <c r="C39" s="158"/>
      <c r="D39" s="321"/>
      <c r="E39" s="160"/>
      <c r="F39" s="4"/>
      <c r="G39" s="2"/>
      <c r="H39" s="3"/>
      <c r="I39" s="2"/>
      <c r="J39" s="2"/>
      <c r="K39" s="2"/>
      <c r="L39" s="2"/>
      <c r="M39" s="2"/>
      <c r="N39" s="2"/>
      <c r="O39" s="2"/>
      <c r="P39" s="2"/>
    </row>
    <row r="40" spans="2:16" s="161" customFormat="1" ht="109.5" customHeight="1">
      <c r="B40" s="157"/>
      <c r="C40" s="158"/>
      <c r="D40" s="321"/>
      <c r="E40" s="160"/>
      <c r="F40" s="4"/>
      <c r="G40" s="2"/>
      <c r="H40" s="3"/>
      <c r="I40" s="2"/>
      <c r="J40" s="2"/>
      <c r="K40" s="2"/>
      <c r="L40" s="2"/>
      <c r="M40" s="2"/>
      <c r="N40" s="2"/>
      <c r="O40" s="2"/>
      <c r="P40" s="2"/>
    </row>
    <row r="41" spans="2:16" s="161" customFormat="1" ht="101.25" customHeight="1">
      <c r="B41" s="157"/>
      <c r="C41" s="158"/>
      <c r="D41" s="321"/>
      <c r="E41" s="160"/>
      <c r="F41" s="4"/>
      <c r="G41" s="2"/>
      <c r="H41" s="3"/>
      <c r="I41" s="2"/>
      <c r="J41" s="2"/>
      <c r="K41" s="2"/>
      <c r="L41" s="2"/>
      <c r="M41" s="2"/>
      <c r="N41" s="2"/>
      <c r="O41" s="2"/>
      <c r="P41" s="2"/>
    </row>
    <row r="42" spans="2:16" s="161" customFormat="1" ht="101.25" customHeight="1">
      <c r="B42" s="157"/>
      <c r="C42" s="158"/>
      <c r="D42" s="321"/>
      <c r="E42" s="160"/>
      <c r="F42" s="4"/>
      <c r="G42" s="2"/>
      <c r="H42" s="3"/>
      <c r="I42" s="2"/>
      <c r="J42" s="2"/>
      <c r="K42" s="2"/>
      <c r="L42" s="2"/>
      <c r="M42" s="2"/>
      <c r="N42" s="2"/>
      <c r="O42" s="2"/>
      <c r="P42" s="2"/>
    </row>
    <row r="43" spans="2:16" s="161" customFormat="1" ht="123.75" customHeight="1">
      <c r="B43" s="157"/>
      <c r="C43" s="158"/>
      <c r="D43" s="321"/>
      <c r="E43" s="160"/>
      <c r="F43" s="4"/>
      <c r="G43" s="2"/>
      <c r="H43" s="3"/>
      <c r="I43" s="2"/>
      <c r="J43" s="2"/>
      <c r="K43" s="2"/>
      <c r="L43" s="2"/>
      <c r="M43" s="2"/>
      <c r="N43" s="2"/>
      <c r="O43" s="2"/>
      <c r="P43" s="2"/>
    </row>
    <row r="44" spans="2:16" s="161" customFormat="1" ht="106.5" customHeight="1">
      <c r="B44" s="157"/>
      <c r="C44" s="158"/>
      <c r="D44" s="321"/>
      <c r="E44" s="160"/>
      <c r="F44" s="4"/>
      <c r="G44" s="2"/>
      <c r="H44" s="3"/>
      <c r="I44" s="2"/>
      <c r="J44" s="2"/>
      <c r="K44" s="2"/>
      <c r="L44" s="2"/>
      <c r="M44" s="2"/>
      <c r="N44" s="2"/>
      <c r="O44" s="2"/>
      <c r="P44" s="2"/>
    </row>
    <row r="45" spans="2:16" s="161" customFormat="1" ht="32.25" customHeight="1" thickBot="1">
      <c r="B45" s="318" t="s">
        <v>52</v>
      </c>
      <c r="C45" s="320"/>
      <c r="D45" s="159"/>
      <c r="E45" s="160"/>
      <c r="G45" s="2"/>
      <c r="H45" s="3" t="s">
        <v>53</v>
      </c>
      <c r="I45" s="2"/>
      <c r="J45" s="2"/>
      <c r="K45" s="2"/>
      <c r="L45" s="2"/>
      <c r="M45" s="2"/>
      <c r="N45" s="2"/>
      <c r="O45" s="2"/>
      <c r="P45" s="2"/>
    </row>
    <row r="46" spans="2:16" s="161" customFormat="1" ht="17.25" customHeight="1" thickBot="1">
      <c r="B46" s="157"/>
      <c r="C46" s="158"/>
      <c r="D46" s="171" t="s">
        <v>348</v>
      </c>
      <c r="E46" s="160"/>
      <c r="G46" s="2"/>
      <c r="H46" s="3" t="s">
        <v>54</v>
      </c>
      <c r="I46" s="2"/>
      <c r="J46" s="2"/>
      <c r="K46" s="2"/>
      <c r="L46" s="2"/>
      <c r="M46" s="2"/>
      <c r="N46" s="2"/>
      <c r="O46" s="2"/>
      <c r="P46" s="2"/>
    </row>
    <row r="47" spans="2:16" s="161" customFormat="1" ht="15">
      <c r="B47" s="157"/>
      <c r="C47" s="158"/>
      <c r="D47" s="159"/>
      <c r="E47" s="160"/>
      <c r="F47" s="4"/>
      <c r="G47" s="2"/>
      <c r="H47" s="3" t="s">
        <v>55</v>
      </c>
      <c r="I47" s="2"/>
      <c r="J47" s="2"/>
      <c r="K47" s="2"/>
      <c r="L47" s="2"/>
      <c r="M47" s="2"/>
      <c r="N47" s="2"/>
      <c r="O47" s="2"/>
      <c r="P47" s="2"/>
    </row>
    <row r="48" spans="2:16" s="161" customFormat="1" ht="15">
      <c r="B48" s="157"/>
      <c r="C48" s="141" t="s">
        <v>56</v>
      </c>
      <c r="D48" s="159"/>
      <c r="E48" s="160"/>
      <c r="G48" s="2"/>
      <c r="H48" s="3" t="s">
        <v>57</v>
      </c>
      <c r="I48" s="2"/>
      <c r="J48" s="2"/>
      <c r="K48" s="2"/>
      <c r="L48" s="2"/>
      <c r="M48" s="2"/>
      <c r="N48" s="2"/>
      <c r="O48" s="2"/>
      <c r="P48" s="2"/>
    </row>
    <row r="49" spans="2:16" s="161" customFormat="1" ht="31.5" customHeight="1" thickBot="1">
      <c r="B49" s="318" t="s">
        <v>58</v>
      </c>
      <c r="C49" s="320"/>
      <c r="D49" s="159"/>
      <c r="E49" s="160"/>
      <c r="G49" s="2"/>
      <c r="H49" s="3" t="s">
        <v>59</v>
      </c>
      <c r="I49" s="2"/>
      <c r="J49" s="2"/>
      <c r="K49" s="2"/>
      <c r="L49" s="2"/>
      <c r="M49" s="2"/>
      <c r="N49" s="2"/>
      <c r="O49" s="2"/>
      <c r="P49" s="2"/>
    </row>
    <row r="50" spans="2:16" s="161" customFormat="1" ht="15">
      <c r="B50" s="157"/>
      <c r="C50" s="158" t="s">
        <v>60</v>
      </c>
      <c r="D50" s="172" t="s">
        <v>343</v>
      </c>
      <c r="E50" s="160"/>
      <c r="G50" s="2"/>
      <c r="H50" s="3" t="s">
        <v>61</v>
      </c>
      <c r="I50" s="2"/>
      <c r="J50" s="2"/>
      <c r="K50" s="2"/>
      <c r="L50" s="2"/>
      <c r="M50" s="2"/>
      <c r="N50" s="2"/>
      <c r="O50" s="2"/>
      <c r="P50" s="2"/>
    </row>
    <row r="51" spans="2:16" s="161" customFormat="1" ht="15">
      <c r="B51" s="157"/>
      <c r="C51" s="158" t="s">
        <v>62</v>
      </c>
      <c r="D51" s="183" t="s">
        <v>370</v>
      </c>
      <c r="E51" s="160"/>
      <c r="G51" s="2"/>
      <c r="H51" s="3" t="s">
        <v>63</v>
      </c>
      <c r="I51" s="2"/>
      <c r="J51" s="2"/>
      <c r="K51" s="2"/>
      <c r="L51" s="2"/>
      <c r="M51" s="2"/>
      <c r="N51" s="2"/>
      <c r="O51" s="2"/>
      <c r="P51" s="2"/>
    </row>
    <row r="52" spans="2:16" s="161" customFormat="1" ht="15.75" thickBot="1">
      <c r="B52" s="157"/>
      <c r="C52" s="158" t="s">
        <v>64</v>
      </c>
      <c r="D52" s="173">
        <v>41852</v>
      </c>
      <c r="E52" s="160"/>
      <c r="G52" s="2"/>
      <c r="H52" s="3" t="s">
        <v>65</v>
      </c>
      <c r="I52" s="2"/>
      <c r="J52" s="2"/>
      <c r="K52" s="2"/>
      <c r="L52" s="2"/>
      <c r="M52" s="2"/>
      <c r="N52" s="2"/>
      <c r="O52" s="2"/>
      <c r="P52" s="2"/>
    </row>
    <row r="53" spans="2:16" s="161" customFormat="1" ht="15" customHeight="1" thickBot="1">
      <c r="B53" s="157"/>
      <c r="C53" s="87" t="s">
        <v>208</v>
      </c>
      <c r="D53" s="159"/>
      <c r="E53" s="160"/>
      <c r="G53" s="2"/>
      <c r="H53" s="3" t="s">
        <v>66</v>
      </c>
      <c r="I53" s="2"/>
      <c r="J53" s="2"/>
      <c r="K53" s="2"/>
      <c r="L53" s="2"/>
      <c r="M53" s="2"/>
      <c r="N53" s="2"/>
      <c r="O53" s="2"/>
      <c r="P53" s="2"/>
    </row>
    <row r="54" spans="2:16" s="161" customFormat="1" ht="15">
      <c r="B54" s="157"/>
      <c r="C54" s="158" t="s">
        <v>60</v>
      </c>
      <c r="D54" s="172"/>
      <c r="E54" s="160"/>
      <c r="G54" s="2"/>
      <c r="H54" s="3" t="s">
        <v>67</v>
      </c>
      <c r="I54" s="2"/>
      <c r="J54" s="2"/>
      <c r="K54" s="2"/>
      <c r="L54" s="2"/>
      <c r="M54" s="2"/>
      <c r="N54" s="2"/>
      <c r="O54" s="2"/>
      <c r="P54" s="2"/>
    </row>
    <row r="55" spans="2:16" s="161" customFormat="1" ht="15">
      <c r="B55" s="157"/>
      <c r="C55" s="158" t="s">
        <v>62</v>
      </c>
      <c r="D55" s="174"/>
      <c r="E55" s="160"/>
      <c r="G55" s="2"/>
      <c r="H55" s="3" t="s">
        <v>68</v>
      </c>
      <c r="I55" s="2"/>
      <c r="J55" s="2"/>
      <c r="K55" s="2"/>
      <c r="L55" s="2"/>
      <c r="M55" s="2"/>
      <c r="N55" s="2"/>
      <c r="O55" s="2"/>
      <c r="P55" s="2"/>
    </row>
    <row r="56" spans="2:16" s="161" customFormat="1" ht="15.75" thickBot="1">
      <c r="B56" s="157"/>
      <c r="C56" s="158" t="s">
        <v>64</v>
      </c>
      <c r="D56" s="173"/>
      <c r="E56" s="160"/>
      <c r="G56" s="2"/>
      <c r="H56" s="3" t="s">
        <v>69</v>
      </c>
      <c r="I56" s="2"/>
      <c r="J56" s="2"/>
      <c r="K56" s="2"/>
      <c r="L56" s="2"/>
      <c r="M56" s="2"/>
      <c r="N56" s="2"/>
      <c r="O56" s="2"/>
      <c r="P56" s="2"/>
    </row>
    <row r="57" spans="2:16" s="161" customFormat="1" ht="15.75" thickBot="1">
      <c r="B57" s="157"/>
      <c r="C57" s="87" t="s">
        <v>295</v>
      </c>
      <c r="D57" s="159"/>
      <c r="E57" s="160"/>
      <c r="G57" s="2"/>
      <c r="H57" s="3" t="s">
        <v>70</v>
      </c>
      <c r="I57" s="2"/>
      <c r="J57" s="2"/>
      <c r="K57" s="2"/>
      <c r="L57" s="2"/>
      <c r="M57" s="2"/>
      <c r="N57" s="2"/>
      <c r="O57" s="2"/>
      <c r="P57" s="2"/>
    </row>
    <row r="58" spans="2:16" s="161" customFormat="1" ht="15">
      <c r="B58" s="157"/>
      <c r="C58" s="158" t="s">
        <v>60</v>
      </c>
      <c r="D58" s="172" t="s">
        <v>339</v>
      </c>
      <c r="E58" s="160"/>
      <c r="G58" s="2"/>
      <c r="H58" s="3" t="s">
        <v>71</v>
      </c>
      <c r="I58" s="2"/>
      <c r="J58" s="2"/>
      <c r="K58" s="2"/>
      <c r="L58" s="2"/>
      <c r="M58" s="2"/>
      <c r="N58" s="2"/>
      <c r="O58" s="2"/>
      <c r="P58" s="2"/>
    </row>
    <row r="59" spans="2:16" s="161" customFormat="1" ht="15">
      <c r="B59" s="157"/>
      <c r="C59" s="158" t="s">
        <v>62</v>
      </c>
      <c r="D59" s="175" t="s">
        <v>344</v>
      </c>
      <c r="E59" s="160"/>
      <c r="G59" s="2"/>
      <c r="H59" s="3" t="s">
        <v>72</v>
      </c>
      <c r="I59" s="2"/>
      <c r="J59" s="2"/>
      <c r="K59" s="2"/>
      <c r="L59" s="2"/>
      <c r="M59" s="2"/>
      <c r="N59" s="2"/>
      <c r="O59" s="2"/>
      <c r="P59" s="2"/>
    </row>
    <row r="60" spans="1:8" ht="15.75" thickBot="1">
      <c r="A60" s="161"/>
      <c r="B60" s="157"/>
      <c r="C60" s="158" t="s">
        <v>64</v>
      </c>
      <c r="D60" s="173">
        <v>41852</v>
      </c>
      <c r="E60" s="160"/>
      <c r="H60" s="3" t="s">
        <v>73</v>
      </c>
    </row>
    <row r="61" spans="2:8" ht="15.75" thickBot="1">
      <c r="B61" s="157"/>
      <c r="C61" s="87" t="s">
        <v>207</v>
      </c>
      <c r="D61" s="159"/>
      <c r="E61" s="160"/>
      <c r="H61" s="3" t="s">
        <v>74</v>
      </c>
    </row>
    <row r="62" spans="2:8" ht="15">
      <c r="B62" s="157"/>
      <c r="C62" s="158" t="s">
        <v>60</v>
      </c>
      <c r="D62" s="172" t="s">
        <v>345</v>
      </c>
      <c r="E62" s="160"/>
      <c r="H62" s="3" t="s">
        <v>75</v>
      </c>
    </row>
    <row r="63" spans="2:8" ht="15">
      <c r="B63" s="157"/>
      <c r="C63" s="158" t="s">
        <v>62</v>
      </c>
      <c r="D63" s="175" t="s">
        <v>346</v>
      </c>
      <c r="E63" s="160"/>
      <c r="H63" s="3" t="s">
        <v>76</v>
      </c>
    </row>
    <row r="64" spans="2:8" ht="15.75" thickBot="1">
      <c r="B64" s="157"/>
      <c r="C64" s="158" t="s">
        <v>64</v>
      </c>
      <c r="D64" s="173">
        <v>41852</v>
      </c>
      <c r="E64" s="160"/>
      <c r="H64" s="3" t="s">
        <v>77</v>
      </c>
    </row>
    <row r="65" spans="2:8" ht="15.75" thickBot="1">
      <c r="B65" s="157"/>
      <c r="C65" s="87" t="s">
        <v>207</v>
      </c>
      <c r="D65" s="159"/>
      <c r="E65" s="160"/>
      <c r="H65" s="3" t="s">
        <v>78</v>
      </c>
    </row>
    <row r="66" spans="2:8" ht="15">
      <c r="B66" s="157"/>
      <c r="C66" s="158" t="s">
        <v>60</v>
      </c>
      <c r="D66" s="172" t="s">
        <v>371</v>
      </c>
      <c r="E66" s="160"/>
      <c r="H66" s="3" t="s">
        <v>79</v>
      </c>
    </row>
    <row r="67" spans="2:8" ht="15">
      <c r="B67" s="157"/>
      <c r="C67" s="158" t="s">
        <v>62</v>
      </c>
      <c r="D67" s="175" t="s">
        <v>347</v>
      </c>
      <c r="E67" s="160"/>
      <c r="H67" s="3" t="s">
        <v>80</v>
      </c>
    </row>
    <row r="68" spans="2:8" ht="15.75" thickBot="1">
      <c r="B68" s="157"/>
      <c r="C68" s="158" t="s">
        <v>64</v>
      </c>
      <c r="D68" s="173">
        <v>41852</v>
      </c>
      <c r="E68" s="160"/>
      <c r="H68" s="3" t="s">
        <v>81</v>
      </c>
    </row>
    <row r="69" spans="2:8" ht="15.75" thickBot="1">
      <c r="B69" s="157"/>
      <c r="C69" s="87" t="s">
        <v>207</v>
      </c>
      <c r="D69" s="159"/>
      <c r="E69" s="160"/>
      <c r="H69" s="3" t="s">
        <v>82</v>
      </c>
    </row>
    <row r="70" spans="2:8" ht="15">
      <c r="B70" s="157"/>
      <c r="C70" s="158" t="s">
        <v>60</v>
      </c>
      <c r="D70" s="172"/>
      <c r="E70" s="160"/>
      <c r="H70" s="3" t="s">
        <v>83</v>
      </c>
    </row>
    <row r="71" spans="2:8" ht="15">
      <c r="B71" s="157"/>
      <c r="C71" s="158" t="s">
        <v>62</v>
      </c>
      <c r="D71" s="175"/>
      <c r="E71" s="160"/>
      <c r="H71" s="3" t="s">
        <v>84</v>
      </c>
    </row>
    <row r="72" spans="2:8" ht="15.75" thickBot="1">
      <c r="B72" s="157"/>
      <c r="C72" s="158" t="s">
        <v>64</v>
      </c>
      <c r="D72" s="173"/>
      <c r="E72" s="160"/>
      <c r="H72" s="3" t="s">
        <v>85</v>
      </c>
    </row>
    <row r="73" spans="2:8" ht="15.75" thickBot="1">
      <c r="B73" s="176"/>
      <c r="C73" s="177"/>
      <c r="D73" s="178"/>
      <c r="E73" s="179"/>
      <c r="H73" s="3" t="s">
        <v>86</v>
      </c>
    </row>
    <row r="74" ht="15">
      <c r="H74" s="3" t="s">
        <v>87</v>
      </c>
    </row>
    <row r="75" ht="15">
      <c r="H75" s="3" t="s">
        <v>88</v>
      </c>
    </row>
    <row r="76" ht="15">
      <c r="H76" s="3" t="s">
        <v>89</v>
      </c>
    </row>
    <row r="77" ht="15">
      <c r="H77" s="3" t="s">
        <v>90</v>
      </c>
    </row>
    <row r="78" ht="15">
      <c r="H78" s="3" t="s">
        <v>91</v>
      </c>
    </row>
    <row r="79" ht="15">
      <c r="H79" s="3" t="s">
        <v>92</v>
      </c>
    </row>
    <row r="80" ht="15">
      <c r="H80" s="3" t="s">
        <v>93</v>
      </c>
    </row>
    <row r="81" ht="15">
      <c r="H81" s="3" t="s">
        <v>94</v>
      </c>
    </row>
    <row r="82" ht="15">
      <c r="H82" s="3" t="s">
        <v>95</v>
      </c>
    </row>
    <row r="83" ht="15">
      <c r="H83" s="3" t="s">
        <v>96</v>
      </c>
    </row>
    <row r="84" ht="15">
      <c r="H84" s="3" t="s">
        <v>97</v>
      </c>
    </row>
    <row r="85" ht="15">
      <c r="H85" s="3" t="s">
        <v>98</v>
      </c>
    </row>
    <row r="86" ht="15">
      <c r="H86" s="3" t="s">
        <v>99</v>
      </c>
    </row>
    <row r="87" ht="15">
      <c r="H87" s="3" t="s">
        <v>100</v>
      </c>
    </row>
    <row r="88" ht="15">
      <c r="H88" s="3" t="s">
        <v>101</v>
      </c>
    </row>
    <row r="89" ht="15">
      <c r="H89" s="3" t="s">
        <v>102</v>
      </c>
    </row>
    <row r="90" ht="15">
      <c r="H90" s="3" t="s">
        <v>103</v>
      </c>
    </row>
    <row r="91" ht="15">
      <c r="H91" s="3" t="s">
        <v>104</v>
      </c>
    </row>
    <row r="92" ht="15">
      <c r="H92" s="3" t="s">
        <v>105</v>
      </c>
    </row>
    <row r="93" ht="15">
      <c r="H93" s="3" t="s">
        <v>106</v>
      </c>
    </row>
    <row r="94" ht="15">
      <c r="H94" s="3" t="s">
        <v>107</v>
      </c>
    </row>
    <row r="95" ht="15">
      <c r="H95" s="3" t="s">
        <v>108</v>
      </c>
    </row>
    <row r="96" ht="15">
      <c r="H96" s="3" t="s">
        <v>109</v>
      </c>
    </row>
    <row r="97" ht="15">
      <c r="H97" s="3" t="s">
        <v>110</v>
      </c>
    </row>
    <row r="98" ht="15">
      <c r="H98" s="3" t="s">
        <v>111</v>
      </c>
    </row>
    <row r="99" ht="15">
      <c r="H99" s="3" t="s">
        <v>112</v>
      </c>
    </row>
    <row r="100" ht="15">
      <c r="H100" s="3" t="s">
        <v>113</v>
      </c>
    </row>
    <row r="101" ht="15">
      <c r="H101" s="3" t="s">
        <v>114</v>
      </c>
    </row>
    <row r="102" ht="15">
      <c r="H102" s="3" t="s">
        <v>115</v>
      </c>
    </row>
    <row r="103" ht="15">
      <c r="H103" s="3" t="s">
        <v>116</v>
      </c>
    </row>
    <row r="104" ht="15">
      <c r="H104" s="3" t="s">
        <v>117</v>
      </c>
    </row>
    <row r="105" ht="15">
      <c r="H105" s="3" t="s">
        <v>118</v>
      </c>
    </row>
    <row r="106" ht="15">
      <c r="H106" s="3" t="s">
        <v>119</v>
      </c>
    </row>
    <row r="107" ht="15">
      <c r="H107" s="3" t="s">
        <v>120</v>
      </c>
    </row>
    <row r="108" ht="15">
      <c r="H108" s="3" t="s">
        <v>121</v>
      </c>
    </row>
    <row r="109" ht="15">
      <c r="H109" s="3" t="s">
        <v>122</v>
      </c>
    </row>
    <row r="110" ht="15">
      <c r="H110" s="3" t="s">
        <v>123</v>
      </c>
    </row>
    <row r="111" ht="15">
      <c r="H111" s="3" t="s">
        <v>124</v>
      </c>
    </row>
    <row r="112" ht="15">
      <c r="H112" s="3" t="s">
        <v>125</v>
      </c>
    </row>
    <row r="113" ht="15">
      <c r="H113" s="3" t="s">
        <v>126</v>
      </c>
    </row>
    <row r="114" ht="15">
      <c r="H114" s="3" t="s">
        <v>127</v>
      </c>
    </row>
    <row r="115" ht="15">
      <c r="H115" s="3" t="s">
        <v>128</v>
      </c>
    </row>
    <row r="116" ht="15">
      <c r="H116" s="3" t="s">
        <v>129</v>
      </c>
    </row>
    <row r="117" ht="15">
      <c r="H117" s="3" t="s">
        <v>130</v>
      </c>
    </row>
    <row r="118" ht="15">
      <c r="H118" s="3" t="s">
        <v>131</v>
      </c>
    </row>
    <row r="119" ht="15">
      <c r="H119" s="3" t="s">
        <v>132</v>
      </c>
    </row>
    <row r="120" ht="15">
      <c r="H120" s="3" t="s">
        <v>133</v>
      </c>
    </row>
    <row r="121" ht="15">
      <c r="H121" s="3" t="s">
        <v>134</v>
      </c>
    </row>
    <row r="122" ht="15">
      <c r="H122" s="3" t="s">
        <v>135</v>
      </c>
    </row>
    <row r="123" ht="15">
      <c r="H123" s="3" t="s">
        <v>136</v>
      </c>
    </row>
    <row r="124" ht="15">
      <c r="H124" s="3" t="s">
        <v>137</v>
      </c>
    </row>
    <row r="125" ht="15">
      <c r="H125" s="3" t="s">
        <v>138</v>
      </c>
    </row>
    <row r="126" ht="15">
      <c r="H126" s="3" t="s">
        <v>139</v>
      </c>
    </row>
    <row r="127" ht="15">
      <c r="H127" s="3" t="s">
        <v>140</v>
      </c>
    </row>
    <row r="128" ht="15">
      <c r="H128" s="3" t="s">
        <v>141</v>
      </c>
    </row>
    <row r="129" ht="15">
      <c r="H129" s="3" t="s">
        <v>142</v>
      </c>
    </row>
    <row r="130" ht="15">
      <c r="H130" s="3" t="s">
        <v>143</v>
      </c>
    </row>
    <row r="131" ht="15">
      <c r="H131" s="3" t="s">
        <v>144</v>
      </c>
    </row>
    <row r="132" ht="15">
      <c r="H132" s="3" t="s">
        <v>145</v>
      </c>
    </row>
    <row r="133" ht="15">
      <c r="H133" s="3" t="s">
        <v>146</v>
      </c>
    </row>
    <row r="134" ht="15">
      <c r="H134" s="3" t="s">
        <v>147</v>
      </c>
    </row>
    <row r="135" ht="15">
      <c r="H135" s="3" t="s">
        <v>148</v>
      </c>
    </row>
    <row r="136" ht="15">
      <c r="H136" s="3" t="s">
        <v>149</v>
      </c>
    </row>
    <row r="137" ht="15">
      <c r="H137" s="3" t="s">
        <v>150</v>
      </c>
    </row>
    <row r="138" ht="15">
      <c r="H138" s="3" t="s">
        <v>151</v>
      </c>
    </row>
    <row r="139" ht="15">
      <c r="H139" s="3" t="s">
        <v>152</v>
      </c>
    </row>
    <row r="140" ht="15">
      <c r="H140" s="3" t="s">
        <v>153</v>
      </c>
    </row>
    <row r="141" ht="15">
      <c r="H141" s="3" t="s">
        <v>154</v>
      </c>
    </row>
    <row r="142" ht="15">
      <c r="H142" s="3" t="s">
        <v>155</v>
      </c>
    </row>
    <row r="143" ht="15">
      <c r="H143" s="3" t="s">
        <v>156</v>
      </c>
    </row>
    <row r="144" ht="15">
      <c r="H144" s="3" t="s">
        <v>157</v>
      </c>
    </row>
    <row r="145" ht="15">
      <c r="H145" s="3" t="s">
        <v>158</v>
      </c>
    </row>
    <row r="146" ht="15">
      <c r="H146" s="3" t="s">
        <v>159</v>
      </c>
    </row>
    <row r="147" ht="15">
      <c r="H147" s="3" t="s">
        <v>160</v>
      </c>
    </row>
    <row r="148" ht="15">
      <c r="H148" s="3" t="s">
        <v>161</v>
      </c>
    </row>
    <row r="149" ht="15">
      <c r="H149" s="3" t="s">
        <v>162</v>
      </c>
    </row>
    <row r="150" ht="15">
      <c r="H150" s="3" t="s">
        <v>163</v>
      </c>
    </row>
    <row r="151" ht="15">
      <c r="H151" s="3" t="s">
        <v>164</v>
      </c>
    </row>
    <row r="152" ht="15">
      <c r="H152" s="3" t="s">
        <v>165</v>
      </c>
    </row>
    <row r="153" ht="15">
      <c r="H153" s="3" t="s">
        <v>166</v>
      </c>
    </row>
    <row r="154" ht="15">
      <c r="H154" s="3" t="s">
        <v>167</v>
      </c>
    </row>
    <row r="155" ht="15">
      <c r="H155" s="3" t="s">
        <v>168</v>
      </c>
    </row>
    <row r="156" ht="15">
      <c r="H156" s="3" t="s">
        <v>169</v>
      </c>
    </row>
    <row r="157" ht="15">
      <c r="H157" s="3" t="s">
        <v>170</v>
      </c>
    </row>
    <row r="158" ht="15">
      <c r="H158" s="3" t="s">
        <v>171</v>
      </c>
    </row>
    <row r="159" ht="15">
      <c r="H159" s="3" t="s">
        <v>172</v>
      </c>
    </row>
    <row r="160" ht="15">
      <c r="H160" s="3" t="s">
        <v>173</v>
      </c>
    </row>
    <row r="161" ht="15">
      <c r="H161" s="3" t="s">
        <v>174</v>
      </c>
    </row>
    <row r="162" ht="15">
      <c r="H162" s="3" t="s">
        <v>175</v>
      </c>
    </row>
    <row r="163" ht="15">
      <c r="H163" s="3" t="s">
        <v>176</v>
      </c>
    </row>
    <row r="164" ht="15">
      <c r="H164" s="3" t="s">
        <v>177</v>
      </c>
    </row>
    <row r="165" ht="15">
      <c r="H165" s="3" t="s">
        <v>178</v>
      </c>
    </row>
    <row r="166" ht="15">
      <c r="H166" s="3" t="s">
        <v>179</v>
      </c>
    </row>
    <row r="167" ht="15">
      <c r="H167" s="3" t="s">
        <v>180</v>
      </c>
    </row>
    <row r="168" ht="15">
      <c r="H168" s="3" t="s">
        <v>181</v>
      </c>
    </row>
    <row r="169" ht="15">
      <c r="H169" s="3" t="s">
        <v>182</v>
      </c>
    </row>
    <row r="170" ht="15">
      <c r="H170" s="3" t="s">
        <v>183</v>
      </c>
    </row>
    <row r="171" ht="15">
      <c r="H171" s="3" t="s">
        <v>184</v>
      </c>
    </row>
    <row r="172" ht="15">
      <c r="H172" s="3" t="s">
        <v>185</v>
      </c>
    </row>
    <row r="173" ht="15">
      <c r="H173" s="3" t="s">
        <v>186</v>
      </c>
    </row>
    <row r="174" ht="15">
      <c r="H174" s="3" t="s">
        <v>187</v>
      </c>
    </row>
    <row r="175" ht="15">
      <c r="H175" s="3" t="s">
        <v>188</v>
      </c>
    </row>
    <row r="176" ht="15">
      <c r="H176" s="3" t="s">
        <v>189</v>
      </c>
    </row>
    <row r="177" ht="15">
      <c r="H177" s="3" t="s">
        <v>190</v>
      </c>
    </row>
    <row r="178" ht="15">
      <c r="H178" s="3" t="s">
        <v>191</v>
      </c>
    </row>
    <row r="179" ht="15">
      <c r="H179" s="3" t="s">
        <v>192</v>
      </c>
    </row>
    <row r="180" ht="15">
      <c r="H180" s="3" t="s">
        <v>193</v>
      </c>
    </row>
    <row r="181" ht="15">
      <c r="H181" s="3" t="s">
        <v>194</v>
      </c>
    </row>
    <row r="182" ht="15">
      <c r="H182" s="3" t="s">
        <v>195</v>
      </c>
    </row>
    <row r="183" ht="15">
      <c r="H183" s="3" t="s">
        <v>196</v>
      </c>
    </row>
    <row r="184" ht="15">
      <c r="H184" s="3" t="s">
        <v>197</v>
      </c>
    </row>
    <row r="185" ht="15">
      <c r="H185" s="3" t="s">
        <v>198</v>
      </c>
    </row>
    <row r="186" ht="15">
      <c r="H186" s="3" t="s">
        <v>199</v>
      </c>
    </row>
    <row r="187" ht="15">
      <c r="H187" s="3" t="s">
        <v>200</v>
      </c>
    </row>
    <row r="188" ht="15">
      <c r="H188" s="3" t="s">
        <v>201</v>
      </c>
    </row>
    <row r="189" ht="15">
      <c r="H189" s="3" t="s">
        <v>202</v>
      </c>
    </row>
    <row r="190" ht="15">
      <c r="H190" s="3" t="s">
        <v>203</v>
      </c>
    </row>
  </sheetData>
  <sheetProtection/>
  <mergeCells count="10">
    <mergeCell ref="B27:C27"/>
    <mergeCell ref="B45:C45"/>
    <mergeCell ref="B49:C49"/>
    <mergeCell ref="D31:D44"/>
    <mergeCell ref="B16:C16"/>
    <mergeCell ref="B19:C19"/>
    <mergeCell ref="B23:C24"/>
    <mergeCell ref="D23:D24"/>
    <mergeCell ref="B25:C25"/>
    <mergeCell ref="B26:C26"/>
  </mergeCells>
  <hyperlinks>
    <hyperlink ref="D59" r:id="rId1" display="simon.springett@undp.org"/>
    <hyperlink ref="D51" r:id="rId2" display="dirdoe@mail.gov.mu"/>
    <hyperlink ref="D63" r:id="rId3" display="pjhugroo@mail.gov.mu"/>
  </hyperlinks>
  <printOptions/>
  <pageMargins left="0.7" right="0.7" top="0.75" bottom="0.75" header="0.3" footer="0.3"/>
  <pageSetup horizontalDpi="600" verticalDpi="600" orientation="landscape" r:id="rId5"/>
  <drawing r:id="rId4"/>
</worksheet>
</file>

<file path=xl/worksheets/sheet2.xml><?xml version="1.0" encoding="utf-8"?>
<worksheet xmlns="http://schemas.openxmlformats.org/spreadsheetml/2006/main" xmlns:r="http://schemas.openxmlformats.org/officeDocument/2006/relationships">
  <dimension ref="B2:O72"/>
  <sheetViews>
    <sheetView zoomScale="80" zoomScaleNormal="80" zoomScalePageLayoutView="0" workbookViewId="0" topLeftCell="A1">
      <selection activeCell="M31" sqref="M31"/>
    </sheetView>
  </sheetViews>
  <sheetFormatPr defaultColWidth="9.140625" defaultRowHeight="15"/>
  <cols>
    <col min="1" max="1" width="1.421875" style="16" customWidth="1"/>
    <col min="2" max="2" width="1.57421875" style="15" customWidth="1"/>
    <col min="3" max="3" width="10.28125" style="15" customWidth="1"/>
    <col min="4" max="4" width="21.00390625" style="15" customWidth="1"/>
    <col min="5" max="5" width="27.57421875" style="16" customWidth="1"/>
    <col min="6" max="6" width="22.7109375" style="16" customWidth="1"/>
    <col min="7" max="7" width="13.57421875" style="16" customWidth="1"/>
    <col min="8" max="8" width="1.1484375" style="16" customWidth="1"/>
    <col min="9" max="9" width="1.421875" style="16" customWidth="1"/>
    <col min="10" max="10" width="9.140625" style="16" customWidth="1"/>
    <col min="11" max="13" width="18.140625" style="16" customWidth="1"/>
    <col min="14" max="14" width="18.28125" style="16" customWidth="1"/>
    <col min="15" max="15" width="9.28125" style="16" customWidth="1"/>
    <col min="16" max="16384" width="9.140625" style="16" customWidth="1"/>
  </cols>
  <sheetData>
    <row r="1" ht="15.75" thickBot="1"/>
    <row r="2" spans="2:8" ht="15.75" thickBot="1">
      <c r="B2" s="70"/>
      <c r="C2" s="71"/>
      <c r="D2" s="71"/>
      <c r="E2" s="72"/>
      <c r="F2" s="72"/>
      <c r="G2" s="72"/>
      <c r="H2" s="73"/>
    </row>
    <row r="3" spans="2:8" ht="21" thickBot="1">
      <c r="B3" s="74"/>
      <c r="C3" s="346" t="s">
        <v>372</v>
      </c>
      <c r="D3" s="347"/>
      <c r="E3" s="347"/>
      <c r="F3" s="347"/>
      <c r="G3" s="348"/>
      <c r="H3" s="75"/>
    </row>
    <row r="4" spans="2:8" ht="15">
      <c r="B4" s="353"/>
      <c r="C4" s="354"/>
      <c r="D4" s="354"/>
      <c r="E4" s="354"/>
      <c r="F4" s="354"/>
      <c r="G4" s="77"/>
      <c r="H4" s="75"/>
    </row>
    <row r="5" spans="2:8" ht="15">
      <c r="B5" s="76"/>
      <c r="C5" s="352"/>
      <c r="D5" s="352"/>
      <c r="E5" s="352"/>
      <c r="F5" s="352"/>
      <c r="G5" s="77"/>
      <c r="H5" s="75"/>
    </row>
    <row r="6" spans="2:8" ht="15">
      <c r="B6" s="76"/>
      <c r="C6" s="50"/>
      <c r="D6" s="55"/>
      <c r="E6" s="51"/>
      <c r="F6" s="77"/>
      <c r="G6" s="77"/>
      <c r="H6" s="75"/>
    </row>
    <row r="7" spans="2:8" ht="15">
      <c r="B7" s="76"/>
      <c r="C7" s="326" t="s">
        <v>235</v>
      </c>
      <c r="D7" s="326"/>
      <c r="E7" s="52"/>
      <c r="F7" s="77"/>
      <c r="G7" s="77"/>
      <c r="H7" s="75"/>
    </row>
    <row r="8" spans="2:8" ht="27.75" customHeight="1" thickBot="1">
      <c r="B8" s="76"/>
      <c r="C8" s="337" t="s">
        <v>263</v>
      </c>
      <c r="D8" s="337"/>
      <c r="E8" s="337"/>
      <c r="F8" s="337"/>
      <c r="G8" s="77"/>
      <c r="H8" s="75"/>
    </row>
    <row r="9" spans="2:11" ht="49.5" customHeight="1" thickBot="1">
      <c r="B9" s="76"/>
      <c r="C9" s="326" t="s">
        <v>503</v>
      </c>
      <c r="D9" s="326"/>
      <c r="E9" s="335">
        <v>349817</v>
      </c>
      <c r="F9" s="336"/>
      <c r="G9" s="77"/>
      <c r="H9" s="75"/>
      <c r="K9" s="17"/>
    </row>
    <row r="10" spans="2:8" ht="180" customHeight="1">
      <c r="B10" s="76"/>
      <c r="C10" s="326" t="s">
        <v>236</v>
      </c>
      <c r="D10" s="326"/>
      <c r="E10" s="344" t="s">
        <v>536</v>
      </c>
      <c r="F10" s="344"/>
      <c r="G10" s="77"/>
      <c r="H10" s="75"/>
    </row>
    <row r="11" spans="2:8" ht="213" customHeight="1">
      <c r="B11" s="76"/>
      <c r="C11" s="226"/>
      <c r="D11" s="226"/>
      <c r="E11" s="345"/>
      <c r="F11" s="345"/>
      <c r="G11" s="77"/>
      <c r="H11" s="75"/>
    </row>
    <row r="12" spans="2:8" ht="15">
      <c r="B12" s="76"/>
      <c r="C12" s="55"/>
      <c r="D12" s="55"/>
      <c r="E12" s="77"/>
      <c r="F12" s="77"/>
      <c r="G12" s="77"/>
      <c r="H12" s="75"/>
    </row>
    <row r="13" spans="2:15" ht="15.75" thickBot="1">
      <c r="B13" s="76"/>
      <c r="C13" s="326" t="s">
        <v>218</v>
      </c>
      <c r="D13" s="326"/>
      <c r="E13" s="77"/>
      <c r="F13" s="77"/>
      <c r="G13" s="77"/>
      <c r="H13" s="75"/>
      <c r="J13" s="17"/>
      <c r="K13" s="17"/>
      <c r="L13" s="17"/>
      <c r="M13" s="17"/>
      <c r="N13" s="17"/>
      <c r="O13" s="17"/>
    </row>
    <row r="14" spans="2:15" ht="49.5" customHeight="1">
      <c r="B14" s="76"/>
      <c r="C14" s="326" t="s">
        <v>304</v>
      </c>
      <c r="D14" s="326"/>
      <c r="E14" s="221" t="s">
        <v>219</v>
      </c>
      <c r="F14" s="222" t="s">
        <v>220</v>
      </c>
      <c r="G14" s="77"/>
      <c r="H14" s="75"/>
      <c r="J14" s="17"/>
      <c r="K14" s="18"/>
      <c r="L14" s="18"/>
      <c r="M14" s="18"/>
      <c r="N14" s="18"/>
      <c r="O14" s="17"/>
    </row>
    <row r="15" spans="2:15" ht="15">
      <c r="B15" s="76"/>
      <c r="C15" s="55"/>
      <c r="D15" s="55"/>
      <c r="E15" s="215" t="s">
        <v>490</v>
      </c>
      <c r="F15" s="223">
        <v>14558.09</v>
      </c>
      <c r="G15" s="77"/>
      <c r="H15" s="75"/>
      <c r="J15" s="17"/>
      <c r="K15" s="19"/>
      <c r="L15" s="19"/>
      <c r="M15" s="19"/>
      <c r="N15" s="19"/>
      <c r="O15" s="17"/>
    </row>
    <row r="16" spans="2:15" ht="15">
      <c r="B16" s="76"/>
      <c r="C16" s="55"/>
      <c r="D16" s="55"/>
      <c r="E16" s="182" t="s">
        <v>489</v>
      </c>
      <c r="F16" s="223">
        <v>0</v>
      </c>
      <c r="G16" s="77"/>
      <c r="H16" s="75"/>
      <c r="J16" s="17"/>
      <c r="K16" s="19"/>
      <c r="L16" s="19"/>
      <c r="M16" s="19"/>
      <c r="N16" s="19"/>
      <c r="O16" s="17"/>
    </row>
    <row r="17" spans="2:15" s="216" customFormat="1" ht="14.25">
      <c r="B17" s="217"/>
      <c r="C17" s="214"/>
      <c r="D17" s="214"/>
      <c r="E17" s="218" t="s">
        <v>494</v>
      </c>
      <c r="F17" s="224">
        <f>SUM(F15:F16)</f>
        <v>14558.09</v>
      </c>
      <c r="G17" s="52"/>
      <c r="H17" s="219"/>
      <c r="J17" s="220"/>
      <c r="K17" s="19"/>
      <c r="L17" s="19"/>
      <c r="M17" s="19"/>
      <c r="N17" s="19"/>
      <c r="O17" s="220"/>
    </row>
    <row r="18" spans="2:15" ht="15">
      <c r="B18" s="76"/>
      <c r="C18" s="55"/>
      <c r="D18" s="55"/>
      <c r="E18" s="182" t="s">
        <v>491</v>
      </c>
      <c r="F18" s="223">
        <v>531.41</v>
      </c>
      <c r="G18" s="77"/>
      <c r="H18" s="75"/>
      <c r="J18" s="17"/>
      <c r="K18" s="19"/>
      <c r="L18" s="19"/>
      <c r="M18" s="19"/>
      <c r="N18" s="19"/>
      <c r="O18" s="17"/>
    </row>
    <row r="19" spans="2:15" s="216" customFormat="1" ht="14.25">
      <c r="B19" s="217"/>
      <c r="C19" s="214"/>
      <c r="D19" s="214"/>
      <c r="E19" s="218" t="s">
        <v>495</v>
      </c>
      <c r="F19" s="224">
        <f>SUM(F18)</f>
        <v>531.41</v>
      </c>
      <c r="G19" s="52"/>
      <c r="H19" s="219"/>
      <c r="J19" s="220"/>
      <c r="K19" s="19"/>
      <c r="L19" s="19"/>
      <c r="M19" s="19"/>
      <c r="N19" s="19"/>
      <c r="O19" s="220"/>
    </row>
    <row r="20" spans="2:15" ht="15">
      <c r="B20" s="76"/>
      <c r="C20" s="55"/>
      <c r="D20" s="55"/>
      <c r="E20" s="182" t="s">
        <v>508</v>
      </c>
      <c r="F20" s="223">
        <v>115051.87</v>
      </c>
      <c r="G20" s="77"/>
      <c r="H20" s="75"/>
      <c r="J20" s="17"/>
      <c r="K20" s="19"/>
      <c r="L20" s="19"/>
      <c r="M20" s="19"/>
      <c r="N20" s="19"/>
      <c r="O20" s="17"/>
    </row>
    <row r="21" spans="2:15" s="216" customFormat="1" ht="14.25">
      <c r="B21" s="217"/>
      <c r="C21" s="214"/>
      <c r="D21" s="214"/>
      <c r="E21" s="218" t="s">
        <v>496</v>
      </c>
      <c r="F21" s="224">
        <f>SUM(F20)</f>
        <v>115051.87</v>
      </c>
      <c r="G21" s="52"/>
      <c r="H21" s="219"/>
      <c r="J21" s="220"/>
      <c r="K21" s="19"/>
      <c r="L21" s="19"/>
      <c r="M21" s="19"/>
      <c r="N21" s="19"/>
      <c r="O21" s="220"/>
    </row>
    <row r="22" spans="2:15" ht="15">
      <c r="B22" s="76"/>
      <c r="C22" s="55"/>
      <c r="D22" s="55"/>
      <c r="E22" s="182" t="s">
        <v>492</v>
      </c>
      <c r="F22" s="223">
        <v>0</v>
      </c>
      <c r="G22" s="77"/>
      <c r="H22" s="75"/>
      <c r="J22" s="17"/>
      <c r="K22" s="19"/>
      <c r="L22" s="19"/>
      <c r="M22" s="19"/>
      <c r="N22" s="19"/>
      <c r="O22" s="17"/>
    </row>
    <row r="23" spans="2:15" s="216" customFormat="1" ht="14.25">
      <c r="B23" s="217"/>
      <c r="C23" s="214"/>
      <c r="D23" s="214"/>
      <c r="E23" s="218" t="s">
        <v>497</v>
      </c>
      <c r="F23" s="224">
        <f>SUM(F22)</f>
        <v>0</v>
      </c>
      <c r="G23" s="52"/>
      <c r="H23" s="219"/>
      <c r="J23" s="220"/>
      <c r="K23" s="19"/>
      <c r="L23" s="19"/>
      <c r="M23" s="19"/>
      <c r="N23" s="19"/>
      <c r="O23" s="220"/>
    </row>
    <row r="24" spans="2:15" ht="15">
      <c r="B24" s="76"/>
      <c r="C24" s="55"/>
      <c r="D24" s="55"/>
      <c r="E24" s="182" t="s">
        <v>493</v>
      </c>
      <c r="F24" s="223">
        <v>341.58</v>
      </c>
      <c r="G24" s="77"/>
      <c r="H24" s="75"/>
      <c r="J24" s="17"/>
      <c r="K24" s="19"/>
      <c r="L24" s="19"/>
      <c r="M24" s="19"/>
      <c r="N24" s="19"/>
      <c r="O24" s="17"/>
    </row>
    <row r="25" spans="2:15" s="216" customFormat="1" ht="14.25">
      <c r="B25" s="217"/>
      <c r="C25" s="214"/>
      <c r="D25" s="214"/>
      <c r="E25" s="218" t="s">
        <v>498</v>
      </c>
      <c r="F25" s="224">
        <f>SUM(F24)</f>
        <v>341.58</v>
      </c>
      <c r="G25" s="52"/>
      <c r="H25" s="219"/>
      <c r="J25" s="220"/>
      <c r="K25" s="19"/>
      <c r="L25" s="19"/>
      <c r="M25" s="19"/>
      <c r="N25" s="19"/>
      <c r="O25" s="220"/>
    </row>
    <row r="26" spans="2:15" s="216" customFormat="1" ht="15" thickBot="1">
      <c r="B26" s="217"/>
      <c r="C26" s="214"/>
      <c r="D26" s="214"/>
      <c r="E26" s="218" t="s">
        <v>349</v>
      </c>
      <c r="F26" s="224">
        <v>76339.6</v>
      </c>
      <c r="G26" s="52"/>
      <c r="H26" s="219"/>
      <c r="J26" s="220"/>
      <c r="K26" s="19"/>
      <c r="L26" s="19"/>
      <c r="M26" s="19"/>
      <c r="N26" s="19"/>
      <c r="O26" s="220"/>
    </row>
    <row r="27" spans="2:15" ht="15.75" thickBot="1">
      <c r="B27" s="76"/>
      <c r="C27" s="55"/>
      <c r="D27" s="55"/>
      <c r="E27" s="142" t="s">
        <v>298</v>
      </c>
      <c r="F27" s="225">
        <f>F17+F19+F21+F25+F26</f>
        <v>206822.55</v>
      </c>
      <c r="G27" s="77"/>
      <c r="H27" s="75"/>
      <c r="J27" s="17"/>
      <c r="K27" s="303"/>
      <c r="L27" s="250"/>
      <c r="M27" s="19"/>
      <c r="N27" s="19"/>
      <c r="O27" s="17"/>
    </row>
    <row r="28" spans="2:15" ht="15">
      <c r="B28" s="76"/>
      <c r="C28" s="55"/>
      <c r="D28" s="55"/>
      <c r="E28" s="77"/>
      <c r="F28" s="77"/>
      <c r="G28" s="77"/>
      <c r="H28" s="75"/>
      <c r="J28" s="17"/>
      <c r="K28" s="17"/>
      <c r="L28" s="17"/>
      <c r="M28" s="17"/>
      <c r="N28" s="17"/>
      <c r="O28" s="17"/>
    </row>
    <row r="29" spans="2:15" ht="30.75" customHeight="1" thickBot="1">
      <c r="B29" s="76"/>
      <c r="C29" s="326" t="s">
        <v>302</v>
      </c>
      <c r="D29" s="326"/>
      <c r="E29" s="77"/>
      <c r="F29" s="77"/>
      <c r="G29" s="77"/>
      <c r="H29" s="75"/>
      <c r="J29" s="17"/>
      <c r="K29" s="17"/>
      <c r="L29" s="17"/>
      <c r="M29" s="17"/>
      <c r="N29" s="17"/>
      <c r="O29" s="17"/>
    </row>
    <row r="30" spans="2:10" ht="120.75" customHeight="1">
      <c r="B30" s="76"/>
      <c r="C30" s="326" t="s">
        <v>305</v>
      </c>
      <c r="D30" s="326"/>
      <c r="E30" s="193" t="s">
        <v>424</v>
      </c>
      <c r="F30" s="340" t="s">
        <v>530</v>
      </c>
      <c r="G30" s="251">
        <v>42064</v>
      </c>
      <c r="H30" s="75"/>
      <c r="J30" s="16">
        <v>490000</v>
      </c>
    </row>
    <row r="31" spans="2:8" ht="120.75" customHeight="1">
      <c r="B31" s="76"/>
      <c r="C31" s="55"/>
      <c r="D31" s="55"/>
      <c r="E31" s="194" t="s">
        <v>425</v>
      </c>
      <c r="F31" s="341"/>
      <c r="G31" s="230">
        <v>42064</v>
      </c>
      <c r="H31" s="75"/>
    </row>
    <row r="32" spans="2:8" ht="60">
      <c r="B32" s="76"/>
      <c r="C32" s="55"/>
      <c r="D32" s="55"/>
      <c r="E32" s="231" t="s">
        <v>509</v>
      </c>
      <c r="F32" s="258" t="s">
        <v>510</v>
      </c>
      <c r="G32" s="230"/>
      <c r="H32" s="75"/>
    </row>
    <row r="33" spans="2:8" ht="72.75">
      <c r="B33" s="76"/>
      <c r="C33" s="55"/>
      <c r="D33" s="55"/>
      <c r="E33" s="194" t="s">
        <v>426</v>
      </c>
      <c r="F33" s="233" t="s">
        <v>441</v>
      </c>
      <c r="G33" s="230"/>
      <c r="H33" s="75"/>
    </row>
    <row r="34" spans="2:8" ht="96.75">
      <c r="B34" s="76"/>
      <c r="C34" s="55"/>
      <c r="D34" s="55"/>
      <c r="E34" s="194" t="s">
        <v>427</v>
      </c>
      <c r="F34" s="233" t="s">
        <v>442</v>
      </c>
      <c r="G34" s="230"/>
      <c r="H34" s="75"/>
    </row>
    <row r="35" spans="2:8" ht="45.75" thickBot="1">
      <c r="B35" s="76"/>
      <c r="C35" s="55"/>
      <c r="D35" s="55"/>
      <c r="E35" s="195" t="s">
        <v>428</v>
      </c>
      <c r="F35" s="259" t="s">
        <v>442</v>
      </c>
      <c r="G35" s="257"/>
      <c r="H35" s="75"/>
    </row>
    <row r="36" spans="2:10" ht="108" customHeight="1">
      <c r="B36" s="76"/>
      <c r="C36" s="55"/>
      <c r="D36" s="55"/>
      <c r="E36" s="196" t="s">
        <v>429</v>
      </c>
      <c r="F36" s="340">
        <v>145000</v>
      </c>
      <c r="G36" s="251">
        <v>42064</v>
      </c>
      <c r="H36" s="75"/>
      <c r="J36" s="16">
        <v>145000</v>
      </c>
    </row>
    <row r="37" spans="2:10" ht="108.75" customHeight="1" thickBot="1">
      <c r="B37" s="76"/>
      <c r="C37" s="55"/>
      <c r="D37" s="55"/>
      <c r="E37" s="197" t="s">
        <v>430</v>
      </c>
      <c r="F37" s="342"/>
      <c r="G37" s="257">
        <v>42156</v>
      </c>
      <c r="H37" s="75"/>
      <c r="J37" s="16">
        <v>0</v>
      </c>
    </row>
    <row r="38" spans="2:10" ht="120.75">
      <c r="B38" s="76"/>
      <c r="C38" s="55"/>
      <c r="D38" s="55"/>
      <c r="E38" s="262" t="s">
        <v>431</v>
      </c>
      <c r="F38" s="343" t="s">
        <v>531</v>
      </c>
      <c r="G38" s="265">
        <v>42186</v>
      </c>
      <c r="H38" s="75"/>
      <c r="J38" s="16">
        <v>34834</v>
      </c>
    </row>
    <row r="39" spans="2:8" ht="48.75">
      <c r="B39" s="76"/>
      <c r="C39" s="55"/>
      <c r="D39" s="55"/>
      <c r="E39" s="194" t="s">
        <v>432</v>
      </c>
      <c r="F39" s="341"/>
      <c r="G39" s="232">
        <v>41852</v>
      </c>
      <c r="H39" s="75"/>
    </row>
    <row r="40" spans="2:10" ht="61.5" thickBot="1">
      <c r="B40" s="76"/>
      <c r="C40" s="55"/>
      <c r="D40" s="55"/>
      <c r="E40" s="260" t="s">
        <v>433</v>
      </c>
      <c r="F40" s="261">
        <f>7250*2</f>
        <v>14500</v>
      </c>
      <c r="G40" s="234">
        <v>42156</v>
      </c>
      <c r="H40" s="75"/>
      <c r="J40" s="238">
        <v>14500</v>
      </c>
    </row>
    <row r="41" spans="2:10" ht="84.75">
      <c r="B41" s="76"/>
      <c r="C41" s="55"/>
      <c r="D41" s="55"/>
      <c r="E41" s="198" t="s">
        <v>440</v>
      </c>
      <c r="F41" s="246">
        <v>50000</v>
      </c>
      <c r="G41" s="251">
        <v>42186</v>
      </c>
      <c r="H41" s="75"/>
      <c r="J41" s="238">
        <v>50000</v>
      </c>
    </row>
    <row r="42" spans="2:8" ht="60.75">
      <c r="B42" s="76"/>
      <c r="C42" s="55"/>
      <c r="D42" s="55"/>
      <c r="E42" s="199" t="s">
        <v>439</v>
      </c>
      <c r="F42" s="233" t="s">
        <v>442</v>
      </c>
      <c r="G42" s="234"/>
      <c r="H42" s="75"/>
    </row>
    <row r="43" spans="2:8" ht="144.75">
      <c r="B43" s="76"/>
      <c r="C43" s="55"/>
      <c r="D43" s="55"/>
      <c r="E43" s="199" t="s">
        <v>438</v>
      </c>
      <c r="F43" s="233" t="s">
        <v>442</v>
      </c>
      <c r="G43" s="234"/>
      <c r="H43" s="75"/>
    </row>
    <row r="44" spans="2:8" ht="45.75" thickBot="1">
      <c r="B44" s="76"/>
      <c r="C44" s="55"/>
      <c r="D44" s="55"/>
      <c r="E44" s="200" t="s">
        <v>437</v>
      </c>
      <c r="F44" s="235" t="s">
        <v>442</v>
      </c>
      <c r="G44" s="257"/>
      <c r="H44" s="75"/>
    </row>
    <row r="45" spans="2:8" ht="60">
      <c r="B45" s="76"/>
      <c r="C45" s="55"/>
      <c r="D45" s="55"/>
      <c r="E45" s="262" t="s">
        <v>434</v>
      </c>
      <c r="F45" s="263" t="s">
        <v>444</v>
      </c>
      <c r="G45" s="264"/>
      <c r="H45" s="75"/>
    </row>
    <row r="46" spans="2:8" ht="60.75">
      <c r="B46" s="76"/>
      <c r="C46" s="55"/>
      <c r="D46" s="55"/>
      <c r="E46" s="201" t="s">
        <v>511</v>
      </c>
      <c r="F46" s="233" t="s">
        <v>444</v>
      </c>
      <c r="G46" s="234"/>
      <c r="H46" s="75"/>
    </row>
    <row r="47" spans="2:8" ht="120.75">
      <c r="B47" s="76"/>
      <c r="C47" s="55"/>
      <c r="D47" s="55"/>
      <c r="E47" s="202" t="s">
        <v>435</v>
      </c>
      <c r="F47" s="233" t="s">
        <v>441</v>
      </c>
      <c r="G47" s="234"/>
      <c r="H47" s="75"/>
    </row>
    <row r="48" spans="2:8" ht="60.75">
      <c r="B48" s="76"/>
      <c r="C48" s="55"/>
      <c r="D48" s="55"/>
      <c r="E48" s="202" t="s">
        <v>436</v>
      </c>
      <c r="F48" s="233" t="s">
        <v>442</v>
      </c>
      <c r="G48" s="234"/>
      <c r="H48" s="75"/>
    </row>
    <row r="49" spans="2:8" ht="60.75" thickBot="1">
      <c r="B49" s="76"/>
      <c r="C49" s="55"/>
      <c r="D49" s="55"/>
      <c r="E49" s="252" t="s">
        <v>443</v>
      </c>
      <c r="F49" s="233" t="s">
        <v>442</v>
      </c>
      <c r="G49" s="234"/>
      <c r="H49" s="75"/>
    </row>
    <row r="50" spans="2:10" ht="15.75" thickBot="1">
      <c r="B50" s="76"/>
      <c r="C50" s="55"/>
      <c r="D50" s="55"/>
      <c r="E50" s="256" t="s">
        <v>349</v>
      </c>
      <c r="F50" s="236">
        <v>100000</v>
      </c>
      <c r="G50" s="255">
        <v>41852</v>
      </c>
      <c r="H50" s="75"/>
      <c r="J50" s="16">
        <v>100000</v>
      </c>
    </row>
    <row r="51" spans="2:8" ht="15.75" thickBot="1">
      <c r="B51" s="76"/>
      <c r="C51" s="55"/>
      <c r="D51" s="55"/>
      <c r="E51" s="192" t="s">
        <v>298</v>
      </c>
      <c r="F51" s="253">
        <f>J51</f>
        <v>0</v>
      </c>
      <c r="G51" s="254"/>
      <c r="H51" s="75"/>
    </row>
    <row r="52" spans="2:10" ht="15.75" thickBot="1">
      <c r="B52" s="76"/>
      <c r="C52" s="55"/>
      <c r="D52" s="55"/>
      <c r="E52" s="192" t="s">
        <v>298</v>
      </c>
      <c r="F52" s="236">
        <f>J52</f>
        <v>834334</v>
      </c>
      <c r="G52" s="237"/>
      <c r="H52" s="75"/>
      <c r="J52" s="16">
        <f>SUM(J30:J51)</f>
        <v>834334</v>
      </c>
    </row>
    <row r="53" spans="2:8" ht="15">
      <c r="B53" s="76"/>
      <c r="C53" s="55"/>
      <c r="D53" s="55"/>
      <c r="E53" s="77"/>
      <c r="F53" s="77"/>
      <c r="G53" s="77"/>
      <c r="H53" s="75"/>
    </row>
    <row r="54" spans="2:8" ht="34.5" customHeight="1" thickBot="1">
      <c r="B54" s="76"/>
      <c r="C54" s="326" t="s">
        <v>306</v>
      </c>
      <c r="D54" s="326"/>
      <c r="E54" s="326"/>
      <c r="F54" s="326"/>
      <c r="G54" s="145"/>
      <c r="H54" s="75"/>
    </row>
    <row r="55" spans="2:8" ht="87.75" customHeight="1" thickBot="1">
      <c r="B55" s="76"/>
      <c r="C55" s="326" t="s">
        <v>215</v>
      </c>
      <c r="D55" s="326"/>
      <c r="E55" s="350" t="s">
        <v>532</v>
      </c>
      <c r="F55" s="351"/>
      <c r="G55" s="77"/>
      <c r="H55" s="75"/>
    </row>
    <row r="56" spans="2:8" ht="15.75" thickBot="1">
      <c r="B56" s="76"/>
      <c r="C56" s="349"/>
      <c r="D56" s="349"/>
      <c r="E56" s="349"/>
      <c r="F56" s="349"/>
      <c r="G56" s="77"/>
      <c r="H56" s="75"/>
    </row>
    <row r="57" spans="2:8" ht="59.25" customHeight="1" thickBot="1">
      <c r="B57" s="76"/>
      <c r="C57" s="326" t="s">
        <v>216</v>
      </c>
      <c r="D57" s="326"/>
      <c r="E57" s="338"/>
      <c r="F57" s="339"/>
      <c r="G57" s="77"/>
      <c r="H57" s="75"/>
    </row>
    <row r="58" spans="2:8" ht="99.75" customHeight="1" thickBot="1">
      <c r="B58" s="76"/>
      <c r="C58" s="326" t="s">
        <v>217</v>
      </c>
      <c r="D58" s="326"/>
      <c r="E58" s="330"/>
      <c r="F58" s="331"/>
      <c r="G58" s="77"/>
      <c r="H58" s="75"/>
    </row>
    <row r="59" spans="2:8" ht="15">
      <c r="B59" s="76"/>
      <c r="C59" s="55"/>
      <c r="D59" s="55"/>
      <c r="E59" s="77"/>
      <c r="F59" s="77"/>
      <c r="G59" s="77"/>
      <c r="H59" s="75"/>
    </row>
    <row r="60" spans="2:8" ht="15.75" thickBot="1">
      <c r="B60" s="78"/>
      <c r="C60" s="327"/>
      <c r="D60" s="327"/>
      <c r="E60" s="79"/>
      <c r="F60" s="60"/>
      <c r="G60" s="60"/>
      <c r="H60" s="80"/>
    </row>
    <row r="61" spans="2:7" s="21" customFormat="1" ht="64.5" customHeight="1">
      <c r="B61" s="20"/>
      <c r="C61" s="328"/>
      <c r="D61" s="328"/>
      <c r="E61" s="329"/>
      <c r="F61" s="329"/>
      <c r="G61" s="14"/>
    </row>
    <row r="62" spans="2:7" ht="59.25" customHeight="1">
      <c r="B62" s="20"/>
      <c r="C62" s="22"/>
      <c r="D62" s="22"/>
      <c r="E62" s="19"/>
      <c r="F62" s="19"/>
      <c r="G62" s="14"/>
    </row>
    <row r="63" spans="2:7" ht="49.5" customHeight="1">
      <c r="B63" s="20"/>
      <c r="C63" s="332"/>
      <c r="D63" s="332"/>
      <c r="E63" s="334"/>
      <c r="F63" s="334"/>
      <c r="G63" s="14"/>
    </row>
    <row r="64" spans="2:7" ht="99.75" customHeight="1">
      <c r="B64" s="20"/>
      <c r="C64" s="332"/>
      <c r="D64" s="332"/>
      <c r="E64" s="333"/>
      <c r="F64" s="333"/>
      <c r="G64" s="14"/>
    </row>
    <row r="65" spans="2:7" ht="15">
      <c r="B65" s="20"/>
      <c r="C65" s="20"/>
      <c r="D65" s="20"/>
      <c r="E65" s="14"/>
      <c r="F65" s="14"/>
      <c r="G65" s="14"/>
    </row>
    <row r="66" spans="2:7" ht="15">
      <c r="B66" s="20"/>
      <c r="C66" s="328"/>
      <c r="D66" s="328"/>
      <c r="E66" s="14"/>
      <c r="F66" s="14"/>
      <c r="G66" s="14"/>
    </row>
    <row r="67" spans="2:7" ht="49.5" customHeight="1">
      <c r="B67" s="20"/>
      <c r="C67" s="328"/>
      <c r="D67" s="328"/>
      <c r="E67" s="333"/>
      <c r="F67" s="333"/>
      <c r="G67" s="14"/>
    </row>
    <row r="68" spans="2:7" ht="99.75" customHeight="1">
      <c r="B68" s="20"/>
      <c r="C68" s="332"/>
      <c r="D68" s="332"/>
      <c r="E68" s="333"/>
      <c r="F68" s="333"/>
      <c r="G68" s="14"/>
    </row>
    <row r="69" spans="2:7" ht="15">
      <c r="B69" s="20"/>
      <c r="C69" s="23"/>
      <c r="D69" s="20"/>
      <c r="E69" s="24"/>
      <c r="F69" s="14"/>
      <c r="G69" s="14"/>
    </row>
    <row r="70" spans="2:7" ht="15">
      <c r="B70" s="20"/>
      <c r="C70" s="23"/>
      <c r="D70" s="23"/>
      <c r="E70" s="24"/>
      <c r="F70" s="24"/>
      <c r="G70" s="13"/>
    </row>
    <row r="71" spans="5:6" ht="15">
      <c r="E71" s="25"/>
      <c r="F71" s="25"/>
    </row>
    <row r="72" spans="5:6" ht="15">
      <c r="E72" s="25"/>
      <c r="F72" s="25"/>
    </row>
  </sheetData>
  <sheetProtection/>
  <mergeCells count="36">
    <mergeCell ref="C3:G3"/>
    <mergeCell ref="C56:F56"/>
    <mergeCell ref="C9:D9"/>
    <mergeCell ref="C10:D10"/>
    <mergeCell ref="C29:D29"/>
    <mergeCell ref="C30:D30"/>
    <mergeCell ref="C55:D55"/>
    <mergeCell ref="E55:F55"/>
    <mergeCell ref="C5:F5"/>
    <mergeCell ref="B4:F4"/>
    <mergeCell ref="C7:D7"/>
    <mergeCell ref="E9:F9"/>
    <mergeCell ref="C8:F8"/>
    <mergeCell ref="C13:D13"/>
    <mergeCell ref="E57:F57"/>
    <mergeCell ref="C54:F54"/>
    <mergeCell ref="F30:F31"/>
    <mergeCell ref="F36:F37"/>
    <mergeCell ref="F38:F39"/>
    <mergeCell ref="E10:F11"/>
    <mergeCell ref="C68:D68"/>
    <mergeCell ref="E67:F67"/>
    <mergeCell ref="E68:F68"/>
    <mergeCell ref="E64:F64"/>
    <mergeCell ref="E63:F63"/>
    <mergeCell ref="C63:D63"/>
    <mergeCell ref="C64:D64"/>
    <mergeCell ref="C67:D67"/>
    <mergeCell ref="C66:D66"/>
    <mergeCell ref="C14:D14"/>
    <mergeCell ref="C60:D60"/>
    <mergeCell ref="C61:D61"/>
    <mergeCell ref="E61:F61"/>
    <mergeCell ref="C58:D58"/>
    <mergeCell ref="C57:D57"/>
    <mergeCell ref="E58:F58"/>
  </mergeCells>
  <dataValidations count="2">
    <dataValidation type="whole" allowBlank="1" showInputMessage="1" showErrorMessage="1" sqref="E63 E57 E9">
      <formula1>-999999999</formula1>
      <formula2>999999999</formula2>
    </dataValidation>
    <dataValidation type="list" allowBlank="1" showInputMessage="1" showErrorMessage="1" sqref="E67">
      <formula1>$K$73:$K$74</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G60"/>
  <sheetViews>
    <sheetView tabSelected="1" zoomScalePageLayoutView="0" workbookViewId="0" topLeftCell="A1">
      <selection activeCell="E1" sqref="E1:F16384"/>
    </sheetView>
  </sheetViews>
  <sheetFormatPr defaultColWidth="9.140625" defaultRowHeight="15"/>
  <cols>
    <col min="1" max="2" width="1.8515625" style="0" customWidth="1"/>
    <col min="3" max="3" width="22.8515625" style="0" customWidth="1"/>
    <col min="4" max="4" width="25.8515625" style="0" customWidth="1"/>
    <col min="5" max="5" width="22.8515625" style="300" customWidth="1"/>
    <col min="6" max="6" width="20.140625" style="300" customWidth="1"/>
    <col min="7" max="7" width="2.00390625" style="0" customWidth="1"/>
    <col min="8" max="8" width="1.57421875" style="0" customWidth="1"/>
  </cols>
  <sheetData>
    <row r="1" ht="15.75" thickBot="1"/>
    <row r="2" spans="2:7" ht="15.75" thickBot="1">
      <c r="B2" s="92"/>
      <c r="C2" s="93"/>
      <c r="D2" s="93"/>
      <c r="E2" s="311"/>
      <c r="F2" s="311"/>
      <c r="G2" s="94"/>
    </row>
    <row r="3" spans="2:7" ht="21" thickBot="1">
      <c r="B3" s="95"/>
      <c r="C3" s="346" t="s">
        <v>221</v>
      </c>
      <c r="D3" s="347"/>
      <c r="E3" s="347"/>
      <c r="F3" s="348"/>
      <c r="G3" s="62"/>
    </row>
    <row r="4" spans="2:7" ht="15">
      <c r="B4" s="357"/>
      <c r="C4" s="358"/>
      <c r="D4" s="358"/>
      <c r="E4" s="358"/>
      <c r="F4" s="358"/>
      <c r="G4" s="62"/>
    </row>
    <row r="5" spans="2:7" ht="15">
      <c r="B5" s="63"/>
      <c r="C5" s="366"/>
      <c r="D5" s="366"/>
      <c r="E5" s="366"/>
      <c r="F5" s="366"/>
      <c r="G5" s="62"/>
    </row>
    <row r="6" spans="2:7" ht="15">
      <c r="B6" s="63"/>
      <c r="C6" s="64"/>
      <c r="D6" s="65"/>
      <c r="E6" s="64"/>
      <c r="F6" s="65"/>
      <c r="G6" s="62"/>
    </row>
    <row r="7" spans="2:7" ht="15">
      <c r="B7" s="63"/>
      <c r="C7" s="356" t="s">
        <v>232</v>
      </c>
      <c r="D7" s="356"/>
      <c r="E7" s="66"/>
      <c r="F7" s="65"/>
      <c r="G7" s="62"/>
    </row>
    <row r="8" spans="2:7" ht="15.75" thickBot="1">
      <c r="B8" s="63"/>
      <c r="C8" s="367" t="s">
        <v>313</v>
      </c>
      <c r="D8" s="367"/>
      <c r="E8" s="367"/>
      <c r="F8" s="367"/>
      <c r="G8" s="62"/>
    </row>
    <row r="9" spans="2:7" ht="15.75" thickBot="1">
      <c r="B9" s="63"/>
      <c r="C9" s="26" t="s">
        <v>234</v>
      </c>
      <c r="D9" s="27" t="s">
        <v>233</v>
      </c>
      <c r="E9" s="368" t="s">
        <v>289</v>
      </c>
      <c r="F9" s="369"/>
      <c r="G9" s="62"/>
    </row>
    <row r="10" spans="2:7" ht="219.75" customHeight="1">
      <c r="B10" s="63"/>
      <c r="C10" s="184" t="s">
        <v>380</v>
      </c>
      <c r="D10" s="185" t="s">
        <v>390</v>
      </c>
      <c r="E10" s="370" t="s">
        <v>512</v>
      </c>
      <c r="F10" s="371"/>
      <c r="G10" s="62"/>
    </row>
    <row r="11" spans="2:7" ht="207" customHeight="1">
      <c r="B11" s="63"/>
      <c r="C11" s="184" t="s">
        <v>373</v>
      </c>
      <c r="D11" s="28" t="s">
        <v>397</v>
      </c>
      <c r="E11" s="359" t="s">
        <v>381</v>
      </c>
      <c r="F11" s="360"/>
      <c r="G11" s="62"/>
    </row>
    <row r="12" spans="2:7" ht="88.5" customHeight="1">
      <c r="B12" s="63"/>
      <c r="C12" s="184" t="s">
        <v>374</v>
      </c>
      <c r="D12" s="28" t="s">
        <v>391</v>
      </c>
      <c r="E12" s="359" t="s">
        <v>513</v>
      </c>
      <c r="F12" s="360"/>
      <c r="G12" s="62"/>
    </row>
    <row r="13" spans="2:7" ht="191.25" customHeight="1">
      <c r="B13" s="63"/>
      <c r="C13" s="184" t="s">
        <v>375</v>
      </c>
      <c r="D13" s="28" t="s">
        <v>392</v>
      </c>
      <c r="E13" s="372" t="s">
        <v>514</v>
      </c>
      <c r="F13" s="373"/>
      <c r="G13" s="62"/>
    </row>
    <row r="14" spans="2:7" ht="169.5" customHeight="1">
      <c r="B14" s="63"/>
      <c r="C14" s="184" t="s">
        <v>376</v>
      </c>
      <c r="D14" s="28" t="s">
        <v>393</v>
      </c>
      <c r="E14" s="359" t="s">
        <v>382</v>
      </c>
      <c r="F14" s="360"/>
      <c r="G14" s="62"/>
    </row>
    <row r="15" spans="2:7" ht="129.75" customHeight="1">
      <c r="B15" s="63"/>
      <c r="C15" s="184" t="s">
        <v>377</v>
      </c>
      <c r="D15" s="28" t="s">
        <v>394</v>
      </c>
      <c r="E15" s="359" t="s">
        <v>383</v>
      </c>
      <c r="F15" s="360"/>
      <c r="G15" s="62"/>
    </row>
    <row r="16" spans="2:7" ht="189" customHeight="1">
      <c r="B16" s="63"/>
      <c r="C16" s="184" t="s">
        <v>378</v>
      </c>
      <c r="D16" s="28" t="s">
        <v>395</v>
      </c>
      <c r="E16" s="359" t="s">
        <v>384</v>
      </c>
      <c r="F16" s="360"/>
      <c r="G16" s="62"/>
    </row>
    <row r="17" spans="2:7" ht="234" customHeight="1">
      <c r="B17" s="63"/>
      <c r="C17" s="184" t="s">
        <v>379</v>
      </c>
      <c r="D17" s="28" t="s">
        <v>396</v>
      </c>
      <c r="E17" s="359" t="s">
        <v>385</v>
      </c>
      <c r="F17" s="360"/>
      <c r="G17" s="62"/>
    </row>
    <row r="18" spans="2:7" ht="30" customHeight="1">
      <c r="B18" s="63"/>
      <c r="C18" s="28"/>
      <c r="D18" s="28"/>
      <c r="E18" s="376"/>
      <c r="F18" s="377"/>
      <c r="G18" s="62"/>
    </row>
    <row r="19" spans="2:7" ht="30" customHeight="1">
      <c r="B19" s="63"/>
      <c r="C19" s="28"/>
      <c r="D19" s="28"/>
      <c r="E19" s="376"/>
      <c r="F19" s="377"/>
      <c r="G19" s="62"/>
    </row>
    <row r="20" spans="2:7" ht="30" customHeight="1" thickBot="1">
      <c r="B20" s="63"/>
      <c r="C20" s="29"/>
      <c r="D20" s="29"/>
      <c r="E20" s="378"/>
      <c r="F20" s="379"/>
      <c r="G20" s="62"/>
    </row>
    <row r="21" spans="2:7" ht="15">
      <c r="B21" s="63"/>
      <c r="C21" s="65"/>
      <c r="D21" s="65"/>
      <c r="E21" s="65"/>
      <c r="F21" s="65"/>
      <c r="G21" s="62"/>
    </row>
    <row r="22" spans="2:7" ht="15">
      <c r="B22" s="63"/>
      <c r="C22" s="362" t="s">
        <v>272</v>
      </c>
      <c r="D22" s="362"/>
      <c r="E22" s="362"/>
      <c r="F22" s="362"/>
      <c r="G22" s="62"/>
    </row>
    <row r="23" spans="2:7" ht="15.75" thickBot="1">
      <c r="B23" s="63"/>
      <c r="C23" s="363" t="s">
        <v>287</v>
      </c>
      <c r="D23" s="363"/>
      <c r="E23" s="363"/>
      <c r="F23" s="363"/>
      <c r="G23" s="62"/>
    </row>
    <row r="24" spans="2:7" ht="15.75" thickBot="1">
      <c r="B24" s="63"/>
      <c r="C24" s="26" t="s">
        <v>234</v>
      </c>
      <c r="D24" s="27" t="s">
        <v>233</v>
      </c>
      <c r="E24" s="368" t="s">
        <v>289</v>
      </c>
      <c r="F24" s="369"/>
      <c r="G24" s="62"/>
    </row>
    <row r="25" spans="2:7" ht="165">
      <c r="B25" s="63"/>
      <c r="C25" s="239" t="s">
        <v>515</v>
      </c>
      <c r="D25" s="239" t="s">
        <v>516</v>
      </c>
      <c r="E25" s="381" t="s">
        <v>517</v>
      </c>
      <c r="F25" s="382"/>
      <c r="G25" s="62"/>
    </row>
    <row r="26" spans="2:7" ht="210">
      <c r="B26" s="63"/>
      <c r="C26" s="240" t="s">
        <v>518</v>
      </c>
      <c r="D26" s="240" t="s">
        <v>519</v>
      </c>
      <c r="E26" s="364" t="s">
        <v>520</v>
      </c>
      <c r="F26" s="365"/>
      <c r="G26" s="62"/>
    </row>
    <row r="27" spans="2:7" ht="135">
      <c r="B27" s="63"/>
      <c r="C27" s="240" t="s">
        <v>423</v>
      </c>
      <c r="D27" s="241" t="s">
        <v>521</v>
      </c>
      <c r="E27" s="364" t="s">
        <v>522</v>
      </c>
      <c r="F27" s="365"/>
      <c r="G27" s="62"/>
    </row>
    <row r="28" spans="2:7" ht="61.5" customHeight="1" thickBot="1">
      <c r="B28" s="63"/>
      <c r="C28" s="190"/>
      <c r="D28" s="29"/>
      <c r="E28" s="312"/>
      <c r="F28" s="313"/>
      <c r="G28" s="62"/>
    </row>
    <row r="29" spans="2:7" ht="15">
      <c r="B29" s="63"/>
      <c r="C29" s="65"/>
      <c r="D29" s="65"/>
      <c r="E29" s="65"/>
      <c r="F29" s="65"/>
      <c r="G29" s="62"/>
    </row>
    <row r="30" spans="2:7" ht="15">
      <c r="B30" s="63"/>
      <c r="C30" s="65"/>
      <c r="D30" s="65"/>
      <c r="E30" s="65"/>
      <c r="F30" s="65"/>
      <c r="G30" s="62"/>
    </row>
    <row r="31" spans="2:7" ht="31.5" customHeight="1">
      <c r="B31" s="63"/>
      <c r="C31" s="361" t="s">
        <v>271</v>
      </c>
      <c r="D31" s="361"/>
      <c r="E31" s="361"/>
      <c r="F31" s="361"/>
      <c r="G31" s="62"/>
    </row>
    <row r="32" spans="2:7" ht="15.75" thickBot="1">
      <c r="B32" s="63"/>
      <c r="C32" s="367" t="s">
        <v>290</v>
      </c>
      <c r="D32" s="367"/>
      <c r="E32" s="380"/>
      <c r="F32" s="380"/>
      <c r="G32" s="62"/>
    </row>
    <row r="33" spans="2:7" ht="99.75" customHeight="1" thickBot="1">
      <c r="B33" s="63"/>
      <c r="C33" s="386" t="s">
        <v>398</v>
      </c>
      <c r="D33" s="387"/>
      <c r="E33" s="387"/>
      <c r="F33" s="388"/>
      <c r="G33" s="62"/>
    </row>
    <row r="34" spans="2:7" ht="15">
      <c r="B34" s="63"/>
      <c r="C34" s="65"/>
      <c r="D34" s="65"/>
      <c r="E34" s="65"/>
      <c r="F34" s="65"/>
      <c r="G34" s="62"/>
    </row>
    <row r="35" spans="2:7" ht="15">
      <c r="B35" s="63"/>
      <c r="C35" s="65"/>
      <c r="D35" s="65"/>
      <c r="E35" s="65"/>
      <c r="F35" s="65"/>
      <c r="G35" s="62"/>
    </row>
    <row r="36" spans="2:7" ht="15">
      <c r="B36" s="63"/>
      <c r="C36" s="65"/>
      <c r="D36" s="65"/>
      <c r="E36" s="65"/>
      <c r="F36" s="65"/>
      <c r="G36" s="62"/>
    </row>
    <row r="37" spans="2:7" ht="15.75" thickBot="1">
      <c r="B37" s="67"/>
      <c r="C37" s="68"/>
      <c r="D37" s="68"/>
      <c r="E37" s="314"/>
      <c r="F37" s="314"/>
      <c r="G37" s="69"/>
    </row>
    <row r="38" spans="2:7" ht="15">
      <c r="B38" s="7"/>
      <c r="C38" s="7"/>
      <c r="D38" s="7"/>
      <c r="E38" s="315"/>
      <c r="F38" s="315"/>
      <c r="G38" s="7"/>
    </row>
    <row r="39" spans="2:7" ht="15">
      <c r="B39" s="7"/>
      <c r="C39" s="7"/>
      <c r="D39" s="7"/>
      <c r="E39" s="315"/>
      <c r="F39" s="315"/>
      <c r="G39" s="7"/>
    </row>
    <row r="40" spans="2:7" ht="15">
      <c r="B40" s="7"/>
      <c r="C40" s="7"/>
      <c r="D40" s="7"/>
      <c r="E40" s="315"/>
      <c r="F40" s="315"/>
      <c r="G40" s="7"/>
    </row>
    <row r="41" spans="2:7" ht="15">
      <c r="B41" s="7"/>
      <c r="C41" s="7"/>
      <c r="D41" s="7"/>
      <c r="E41" s="315"/>
      <c r="F41" s="315"/>
      <c r="G41" s="7"/>
    </row>
    <row r="42" spans="2:7" ht="15">
      <c r="B42" s="7"/>
      <c r="C42" s="7"/>
      <c r="D42" s="7"/>
      <c r="E42" s="315"/>
      <c r="F42" s="315"/>
      <c r="G42" s="7"/>
    </row>
    <row r="43" spans="2:7" ht="15">
      <c r="B43" s="7"/>
      <c r="C43" s="7"/>
      <c r="D43" s="7"/>
      <c r="E43" s="315"/>
      <c r="F43" s="315"/>
      <c r="G43" s="7"/>
    </row>
    <row r="44" spans="2:7" ht="15">
      <c r="B44" s="7"/>
      <c r="C44" s="383"/>
      <c r="D44" s="383"/>
      <c r="E44" s="316"/>
      <c r="F44" s="315"/>
      <c r="G44" s="7"/>
    </row>
    <row r="45" spans="2:7" ht="15">
      <c r="B45" s="7"/>
      <c r="C45" s="383"/>
      <c r="D45" s="383"/>
      <c r="E45" s="316"/>
      <c r="F45" s="315"/>
      <c r="G45" s="7"/>
    </row>
    <row r="46" spans="2:7" ht="15">
      <c r="B46" s="7"/>
      <c r="C46" s="389"/>
      <c r="D46" s="389"/>
      <c r="E46" s="389"/>
      <c r="F46" s="389"/>
      <c r="G46" s="7"/>
    </row>
    <row r="47" spans="2:7" ht="15">
      <c r="B47" s="7"/>
      <c r="C47" s="375"/>
      <c r="D47" s="375"/>
      <c r="E47" s="374"/>
      <c r="F47" s="374"/>
      <c r="G47" s="7"/>
    </row>
    <row r="48" spans="2:7" ht="15">
      <c r="B48" s="7"/>
      <c r="C48" s="375"/>
      <c r="D48" s="375"/>
      <c r="E48" s="384"/>
      <c r="F48" s="384"/>
      <c r="G48" s="7"/>
    </row>
    <row r="49" spans="2:7" ht="15">
      <c r="B49" s="7"/>
      <c r="C49" s="7"/>
      <c r="D49" s="7"/>
      <c r="E49" s="315"/>
      <c r="F49" s="315"/>
      <c r="G49" s="7"/>
    </row>
    <row r="50" spans="2:7" ht="15">
      <c r="B50" s="7"/>
      <c r="C50" s="383"/>
      <c r="D50" s="383"/>
      <c r="E50" s="316"/>
      <c r="F50" s="315"/>
      <c r="G50" s="7"/>
    </row>
    <row r="51" spans="2:7" ht="15">
      <c r="B51" s="7"/>
      <c r="C51" s="383"/>
      <c r="D51" s="383"/>
      <c r="E51" s="385"/>
      <c r="F51" s="385"/>
      <c r="G51" s="7"/>
    </row>
    <row r="52" spans="2:7" ht="15">
      <c r="B52" s="7"/>
      <c r="C52" s="6"/>
      <c r="D52" s="6"/>
      <c r="E52" s="316"/>
      <c r="F52" s="316"/>
      <c r="G52" s="7"/>
    </row>
    <row r="53" spans="2:7" ht="15">
      <c r="B53" s="7"/>
      <c r="C53" s="375"/>
      <c r="D53" s="375"/>
      <c r="E53" s="374"/>
      <c r="F53" s="374"/>
      <c r="G53" s="7"/>
    </row>
    <row r="54" spans="2:7" ht="15">
      <c r="B54" s="7"/>
      <c r="C54" s="375"/>
      <c r="D54" s="375"/>
      <c r="E54" s="384"/>
      <c r="F54" s="384"/>
      <c r="G54" s="7"/>
    </row>
    <row r="55" spans="2:7" ht="15">
      <c r="B55" s="7"/>
      <c r="C55" s="7"/>
      <c r="D55" s="7"/>
      <c r="E55" s="315"/>
      <c r="F55" s="315"/>
      <c r="G55" s="7"/>
    </row>
    <row r="56" spans="2:7" ht="15">
      <c r="B56" s="7"/>
      <c r="C56" s="383"/>
      <c r="D56" s="383"/>
      <c r="E56" s="315"/>
      <c r="F56" s="315"/>
      <c r="G56" s="7"/>
    </row>
    <row r="57" spans="2:7" ht="15">
      <c r="B57" s="7"/>
      <c r="C57" s="383"/>
      <c r="D57" s="383"/>
      <c r="E57" s="384"/>
      <c r="F57" s="384"/>
      <c r="G57" s="7"/>
    </row>
    <row r="58" spans="2:7" ht="15">
      <c r="B58" s="7"/>
      <c r="C58" s="375"/>
      <c r="D58" s="375"/>
      <c r="E58" s="384"/>
      <c r="F58" s="384"/>
      <c r="G58" s="7"/>
    </row>
    <row r="59" spans="2:7" ht="15">
      <c r="B59" s="7"/>
      <c r="C59" s="9"/>
      <c r="D59" s="7"/>
      <c r="E59" s="317"/>
      <c r="F59" s="315"/>
      <c r="G59" s="7"/>
    </row>
    <row r="60" spans="2:7" ht="15">
      <c r="B60" s="7"/>
      <c r="C60" s="9"/>
      <c r="D60" s="9"/>
      <c r="E60" s="317"/>
      <c r="F60" s="317"/>
      <c r="G60" s="10"/>
    </row>
  </sheetData>
  <sheetProtection/>
  <mergeCells count="46">
    <mergeCell ref="C58:D58"/>
    <mergeCell ref="E58:F58"/>
    <mergeCell ref="C54:D54"/>
    <mergeCell ref="E54:F54"/>
    <mergeCell ref="C44:D44"/>
    <mergeCell ref="C45:D45"/>
    <mergeCell ref="E48:F48"/>
    <mergeCell ref="C50:D50"/>
    <mergeCell ref="C46:F46"/>
    <mergeCell ref="C47:D47"/>
    <mergeCell ref="C3:F3"/>
    <mergeCell ref="C56:D56"/>
    <mergeCell ref="C57:D57"/>
    <mergeCell ref="E57:F57"/>
    <mergeCell ref="C51:D51"/>
    <mergeCell ref="E51:F51"/>
    <mergeCell ref="C53:D53"/>
    <mergeCell ref="E53:F53"/>
    <mergeCell ref="C33:F33"/>
    <mergeCell ref="C32:D32"/>
    <mergeCell ref="E47:F47"/>
    <mergeCell ref="C48:D48"/>
    <mergeCell ref="E18:F18"/>
    <mergeCell ref="E19:F19"/>
    <mergeCell ref="E20:F20"/>
    <mergeCell ref="E32:F32"/>
    <mergeCell ref="E24:F24"/>
    <mergeCell ref="E25:F25"/>
    <mergeCell ref="E26:F26"/>
    <mergeCell ref="B4:F4"/>
    <mergeCell ref="C5:F5"/>
    <mergeCell ref="C7:D7"/>
    <mergeCell ref="C8:F8"/>
    <mergeCell ref="E9:F9"/>
    <mergeCell ref="E15:F15"/>
    <mergeCell ref="E10:F10"/>
    <mergeCell ref="E11:F11"/>
    <mergeCell ref="E12:F12"/>
    <mergeCell ref="E13:F13"/>
    <mergeCell ref="E14:F14"/>
    <mergeCell ref="C31:F31"/>
    <mergeCell ref="C22:F22"/>
    <mergeCell ref="C23:F23"/>
    <mergeCell ref="E16:F16"/>
    <mergeCell ref="E17:F17"/>
    <mergeCell ref="E27:F27"/>
  </mergeCells>
  <dataValidations count="2">
    <dataValidation type="whole" allowBlank="1" showInputMessage="1" showErrorMessage="1" sqref="E53 E47">
      <formula1>-999999999</formula1>
      <formula2>999999999</formula2>
    </dataValidation>
    <dataValidation type="list" allowBlank="1" showInputMessage="1" showErrorMessage="1" sqref="E57">
      <formula1>$K$64:$K$65</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Z171"/>
  <sheetViews>
    <sheetView zoomScale="70" zoomScaleNormal="70" zoomScalePageLayoutView="0" workbookViewId="0" topLeftCell="A103">
      <selection activeCell="R67" sqref="Q67:R67"/>
    </sheetView>
  </sheetViews>
  <sheetFormatPr defaultColWidth="9.140625" defaultRowHeight="15"/>
  <cols>
    <col min="1" max="1" width="2.140625" style="0" customWidth="1"/>
    <col min="2" max="2" width="2.28125" style="0" customWidth="1"/>
    <col min="3" max="3" width="22.57421875" style="11" customWidth="1"/>
    <col min="4" max="4" width="15.57421875" style="0" customWidth="1"/>
    <col min="5" max="5" width="21.7109375" style="0" customWidth="1"/>
    <col min="6" max="6" width="18.8515625" style="104" customWidth="1"/>
    <col min="7" max="7" width="9.8515625" style="104" customWidth="1"/>
    <col min="8" max="8" width="41.28125" style="105" customWidth="1"/>
    <col min="9" max="9" width="13.8515625" style="300" customWidth="1"/>
    <col min="10" max="10" width="2.7109375" style="0" customWidth="1"/>
    <col min="11" max="11" width="2.00390625" style="0" customWidth="1"/>
    <col min="12" max="12" width="40.7109375" style="0" customWidth="1"/>
  </cols>
  <sheetData>
    <row r="1" spans="1:52" ht="15.75" thickBot="1">
      <c r="A1" s="16"/>
      <c r="B1" s="16"/>
      <c r="C1" s="15"/>
      <c r="D1" s="16"/>
      <c r="E1" s="16"/>
      <c r="F1" s="25"/>
      <c r="G1" s="25"/>
      <c r="I1" s="286"/>
      <c r="J1" s="16"/>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row>
    <row r="2" spans="1:52" ht="15.75" thickBot="1">
      <c r="A2" s="16"/>
      <c r="B2" s="44"/>
      <c r="C2" s="45"/>
      <c r="D2" s="46"/>
      <c r="E2" s="46"/>
      <c r="F2" s="274"/>
      <c r="G2" s="274"/>
      <c r="H2" s="267"/>
      <c r="I2" s="287"/>
      <c r="J2" s="47"/>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row>
    <row r="3" spans="1:52" ht="21" thickBot="1">
      <c r="A3" s="16"/>
      <c r="B3" s="95"/>
      <c r="C3" s="346" t="s">
        <v>266</v>
      </c>
      <c r="D3" s="347"/>
      <c r="E3" s="347"/>
      <c r="F3" s="347"/>
      <c r="G3" s="347"/>
      <c r="H3" s="347"/>
      <c r="I3" s="348"/>
      <c r="J3" s="97"/>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row>
    <row r="4" spans="1:52" ht="15" customHeight="1">
      <c r="A4" s="16"/>
      <c r="B4" s="48"/>
      <c r="C4" s="420" t="s">
        <v>222</v>
      </c>
      <c r="D4" s="420"/>
      <c r="E4" s="420"/>
      <c r="F4" s="420"/>
      <c r="G4" s="420"/>
      <c r="H4" s="420"/>
      <c r="I4" s="420"/>
      <c r="J4" s="49"/>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row>
    <row r="5" spans="1:52" ht="15" customHeight="1">
      <c r="A5" s="16"/>
      <c r="B5" s="48"/>
      <c r="C5" s="132"/>
      <c r="D5" s="132"/>
      <c r="E5" s="132"/>
      <c r="F5" s="275"/>
      <c r="G5" s="275"/>
      <c r="H5" s="268"/>
      <c r="I5" s="249"/>
      <c r="J5" s="49"/>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row>
    <row r="6" spans="1:52" ht="15">
      <c r="A6" s="16"/>
      <c r="B6" s="48"/>
      <c r="C6" s="50"/>
      <c r="D6" s="51"/>
      <c r="E6" s="51"/>
      <c r="F6" s="276"/>
      <c r="G6" s="276"/>
      <c r="H6" s="269"/>
      <c r="I6" s="288"/>
      <c r="J6" s="49"/>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row>
    <row r="7" spans="1:52" ht="15.75" customHeight="1" thickBot="1">
      <c r="A7" s="16"/>
      <c r="B7" s="48"/>
      <c r="C7" s="50"/>
      <c r="D7" s="423" t="s">
        <v>267</v>
      </c>
      <c r="E7" s="423"/>
      <c r="F7" s="401" t="s">
        <v>273</v>
      </c>
      <c r="G7" s="401"/>
      <c r="H7" s="247" t="s">
        <v>274</v>
      </c>
      <c r="I7" s="266" t="s">
        <v>231</v>
      </c>
      <c r="J7" s="49"/>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row>
    <row r="8" spans="1:52" s="11" customFormat="1" ht="408.75" customHeight="1" thickBot="1">
      <c r="A8" s="15"/>
      <c r="B8" s="53"/>
      <c r="C8" s="115" t="s">
        <v>264</v>
      </c>
      <c r="D8" s="396" t="s">
        <v>350</v>
      </c>
      <c r="E8" s="421"/>
      <c r="F8" s="467" t="s">
        <v>523</v>
      </c>
      <c r="G8" s="468"/>
      <c r="H8" s="390" t="s">
        <v>534</v>
      </c>
      <c r="I8" s="439" t="s">
        <v>20</v>
      </c>
      <c r="J8" s="5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row>
    <row r="9" spans="1:52" s="11" customFormat="1" ht="409.5" customHeight="1" thickBot="1">
      <c r="A9" s="15"/>
      <c r="B9" s="53"/>
      <c r="C9" s="115"/>
      <c r="D9" s="396" t="s">
        <v>351</v>
      </c>
      <c r="E9" s="421"/>
      <c r="F9" s="469"/>
      <c r="G9" s="470"/>
      <c r="H9" s="391"/>
      <c r="I9" s="440"/>
      <c r="J9" s="5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row>
    <row r="10" spans="1:52" s="11" customFormat="1" ht="407.25" customHeight="1" thickBot="1">
      <c r="A10" s="15"/>
      <c r="B10" s="53"/>
      <c r="C10" s="115"/>
      <c r="D10" s="396" t="s">
        <v>352</v>
      </c>
      <c r="E10" s="397"/>
      <c r="F10" s="469"/>
      <c r="G10" s="470"/>
      <c r="H10" s="391"/>
      <c r="I10" s="440"/>
      <c r="J10" s="5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row>
    <row r="11" spans="1:52" s="11" customFormat="1" ht="409.5" customHeight="1" thickBot="1">
      <c r="A11" s="15"/>
      <c r="B11" s="53"/>
      <c r="C11" s="115"/>
      <c r="D11" s="396" t="s">
        <v>353</v>
      </c>
      <c r="E11" s="397"/>
      <c r="F11" s="469"/>
      <c r="G11" s="470"/>
      <c r="H11" s="391"/>
      <c r="I11" s="440"/>
      <c r="J11" s="5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row>
    <row r="12" spans="1:52" s="11" customFormat="1" ht="408.75" customHeight="1" thickBot="1">
      <c r="A12" s="15"/>
      <c r="B12" s="53"/>
      <c r="C12" s="115"/>
      <c r="D12" s="396" t="s">
        <v>354</v>
      </c>
      <c r="E12" s="397"/>
      <c r="F12" s="469"/>
      <c r="G12" s="470"/>
      <c r="H12" s="391"/>
      <c r="I12" s="440"/>
      <c r="J12" s="5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row>
    <row r="13" spans="1:52" s="11" customFormat="1" ht="409.5" customHeight="1" thickBot="1">
      <c r="A13" s="15"/>
      <c r="B13" s="53"/>
      <c r="C13" s="115"/>
      <c r="D13" s="392" t="s">
        <v>355</v>
      </c>
      <c r="E13" s="393"/>
      <c r="F13" s="469"/>
      <c r="G13" s="470"/>
      <c r="H13" s="391"/>
      <c r="I13" s="441"/>
      <c r="J13" s="5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row>
    <row r="14" spans="1:52" s="11" customFormat="1" ht="409.5" customHeight="1" thickBot="1">
      <c r="A14" s="15"/>
      <c r="B14" s="53"/>
      <c r="C14" s="115"/>
      <c r="D14" s="394"/>
      <c r="E14" s="395"/>
      <c r="F14" s="471"/>
      <c r="G14" s="472"/>
      <c r="H14" s="391"/>
      <c r="I14" s="289"/>
      <c r="J14" s="5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row>
    <row r="15" spans="1:52" s="11" customFormat="1" ht="138.75" customHeight="1" thickBot="1">
      <c r="A15" s="15"/>
      <c r="B15" s="53"/>
      <c r="C15" s="115"/>
      <c r="D15" s="396" t="s">
        <v>356</v>
      </c>
      <c r="E15" s="397"/>
      <c r="F15" s="457" t="s">
        <v>399</v>
      </c>
      <c r="G15" s="458"/>
      <c r="H15" s="390" t="s">
        <v>535</v>
      </c>
      <c r="I15" s="439" t="s">
        <v>20</v>
      </c>
      <c r="J15" s="5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row>
    <row r="16" spans="1:52" s="11" customFormat="1" ht="233.25" customHeight="1" thickBot="1">
      <c r="A16" s="15"/>
      <c r="B16" s="53"/>
      <c r="C16" s="115"/>
      <c r="D16" s="396" t="s">
        <v>357</v>
      </c>
      <c r="E16" s="397"/>
      <c r="F16" s="459"/>
      <c r="G16" s="460"/>
      <c r="H16" s="391"/>
      <c r="I16" s="441"/>
      <c r="J16" s="5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row>
    <row r="17" spans="1:52" s="11" customFormat="1" ht="76.5" customHeight="1" thickBot="1">
      <c r="A17" s="15"/>
      <c r="B17" s="53"/>
      <c r="C17" s="115"/>
      <c r="D17" s="396" t="s">
        <v>358</v>
      </c>
      <c r="E17" s="397"/>
      <c r="F17" s="457" t="s">
        <v>412</v>
      </c>
      <c r="G17" s="458"/>
      <c r="H17" s="390" t="s">
        <v>524</v>
      </c>
      <c r="I17" s="439" t="s">
        <v>400</v>
      </c>
      <c r="J17" s="5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row>
    <row r="18" spans="1:52" s="11" customFormat="1" ht="57.75" customHeight="1" thickBot="1">
      <c r="A18" s="15"/>
      <c r="B18" s="53"/>
      <c r="C18" s="115"/>
      <c r="D18" s="396" t="s">
        <v>359</v>
      </c>
      <c r="E18" s="397"/>
      <c r="F18" s="473"/>
      <c r="G18" s="474"/>
      <c r="H18" s="391"/>
      <c r="I18" s="440"/>
      <c r="J18" s="5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row>
    <row r="19" spans="1:52" s="11" customFormat="1" ht="111.75" customHeight="1" thickBot="1">
      <c r="A19" s="15"/>
      <c r="B19" s="53"/>
      <c r="C19" s="115"/>
      <c r="D19" s="396" t="s">
        <v>360</v>
      </c>
      <c r="E19" s="397"/>
      <c r="F19" s="459"/>
      <c r="G19" s="460"/>
      <c r="H19" s="391"/>
      <c r="I19" s="441"/>
      <c r="J19" s="5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row>
    <row r="20" spans="1:52" s="11" customFormat="1" ht="111.75" customHeight="1" thickBot="1">
      <c r="A20" s="15"/>
      <c r="B20" s="53"/>
      <c r="C20" s="115"/>
      <c r="D20" s="227"/>
      <c r="E20" s="228"/>
      <c r="F20" s="277"/>
      <c r="G20" s="278"/>
      <c r="H20" s="391"/>
      <c r="I20" s="289"/>
      <c r="J20" s="5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row>
    <row r="21" spans="1:52" s="11" customFormat="1" ht="111.75" customHeight="1" thickBot="1">
      <c r="A21" s="15"/>
      <c r="B21" s="53"/>
      <c r="C21" s="115"/>
      <c r="D21" s="227"/>
      <c r="E21" s="228"/>
      <c r="F21" s="277"/>
      <c r="G21" s="278"/>
      <c r="H21" s="391"/>
      <c r="I21" s="289"/>
      <c r="J21" s="5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row>
    <row r="22" spans="1:52" s="11" customFormat="1" ht="111.75" customHeight="1" thickBot="1">
      <c r="A22" s="15"/>
      <c r="B22" s="53"/>
      <c r="C22" s="115"/>
      <c r="D22" s="227"/>
      <c r="E22" s="228"/>
      <c r="F22" s="277"/>
      <c r="G22" s="278"/>
      <c r="H22" s="391"/>
      <c r="I22" s="289"/>
      <c r="J22" s="5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row>
    <row r="23" spans="1:52" s="11" customFormat="1" ht="111.75" customHeight="1" thickBot="1">
      <c r="A23" s="15"/>
      <c r="B23" s="53"/>
      <c r="C23" s="115"/>
      <c r="D23" s="227"/>
      <c r="E23" s="228"/>
      <c r="F23" s="277"/>
      <c r="G23" s="278"/>
      <c r="H23" s="391"/>
      <c r="I23" s="289"/>
      <c r="J23" s="5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row>
    <row r="24" spans="1:52" s="11" customFormat="1" ht="111.75" customHeight="1" thickBot="1">
      <c r="A24" s="15"/>
      <c r="B24" s="53"/>
      <c r="C24" s="115"/>
      <c r="D24" s="227"/>
      <c r="E24" s="228"/>
      <c r="F24" s="277"/>
      <c r="G24" s="278"/>
      <c r="H24" s="391"/>
      <c r="I24" s="289"/>
      <c r="J24" s="5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row>
    <row r="25" spans="1:52" s="11" customFormat="1" ht="111.75" customHeight="1" thickBot="1">
      <c r="A25" s="15"/>
      <c r="B25" s="53"/>
      <c r="C25" s="115"/>
      <c r="D25" s="227"/>
      <c r="E25" s="228"/>
      <c r="F25" s="277"/>
      <c r="G25" s="278"/>
      <c r="H25" s="391"/>
      <c r="I25" s="289"/>
      <c r="J25" s="5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row>
    <row r="26" spans="1:52" s="11" customFormat="1" ht="111.75" customHeight="1" thickBot="1">
      <c r="A26" s="15"/>
      <c r="B26" s="53"/>
      <c r="C26" s="115"/>
      <c r="D26" s="227"/>
      <c r="E26" s="228"/>
      <c r="F26" s="277"/>
      <c r="G26" s="278"/>
      <c r="H26" s="391"/>
      <c r="I26" s="289"/>
      <c r="J26" s="5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row>
    <row r="27" spans="1:52" s="11" customFormat="1" ht="111.75" customHeight="1" thickBot="1">
      <c r="A27" s="15"/>
      <c r="B27" s="53"/>
      <c r="C27" s="115"/>
      <c r="D27" s="227"/>
      <c r="E27" s="228"/>
      <c r="F27" s="277"/>
      <c r="G27" s="278"/>
      <c r="H27" s="391"/>
      <c r="I27" s="289"/>
      <c r="J27" s="5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row>
    <row r="28" spans="1:52" s="11" customFormat="1" ht="111.75" customHeight="1" thickBot="1">
      <c r="A28" s="15"/>
      <c r="B28" s="53"/>
      <c r="C28" s="115"/>
      <c r="D28" s="227"/>
      <c r="E28" s="228"/>
      <c r="F28" s="277"/>
      <c r="G28" s="278"/>
      <c r="H28" s="391"/>
      <c r="I28" s="289"/>
      <c r="J28" s="5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row>
    <row r="29" spans="1:52" s="11" customFormat="1" ht="111.75" customHeight="1" thickBot="1">
      <c r="A29" s="15"/>
      <c r="B29" s="53"/>
      <c r="C29" s="115"/>
      <c r="D29" s="227"/>
      <c r="E29" s="228"/>
      <c r="F29" s="277"/>
      <c r="G29" s="278"/>
      <c r="H29" s="391"/>
      <c r="I29" s="289"/>
      <c r="J29" s="5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row>
    <row r="30" spans="1:52" s="11" customFormat="1" ht="111.75" customHeight="1" thickBot="1">
      <c r="A30" s="15"/>
      <c r="B30" s="53"/>
      <c r="C30" s="115"/>
      <c r="D30" s="227"/>
      <c r="E30" s="228"/>
      <c r="F30" s="277"/>
      <c r="G30" s="278"/>
      <c r="H30" s="391"/>
      <c r="I30" s="289"/>
      <c r="J30" s="5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row>
    <row r="31" spans="1:52" s="11" customFormat="1" ht="111.75" customHeight="1" thickBot="1">
      <c r="A31" s="15"/>
      <c r="B31" s="53"/>
      <c r="C31" s="115"/>
      <c r="D31" s="227"/>
      <c r="E31" s="228"/>
      <c r="F31" s="277"/>
      <c r="G31" s="278"/>
      <c r="H31" s="391"/>
      <c r="I31" s="289"/>
      <c r="J31" s="5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row>
    <row r="32" spans="1:52" s="11" customFormat="1" ht="111.75" customHeight="1" thickBot="1">
      <c r="A32" s="15"/>
      <c r="B32" s="53"/>
      <c r="C32" s="115"/>
      <c r="D32" s="227"/>
      <c r="E32" s="228"/>
      <c r="F32" s="277"/>
      <c r="G32" s="278"/>
      <c r="H32" s="391"/>
      <c r="I32" s="289"/>
      <c r="J32" s="5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row>
    <row r="33" spans="1:52" s="11" customFormat="1" ht="125.25" customHeight="1" thickBot="1">
      <c r="A33" s="15"/>
      <c r="B33" s="53"/>
      <c r="C33" s="115"/>
      <c r="D33" s="227"/>
      <c r="E33" s="228"/>
      <c r="F33" s="277"/>
      <c r="G33" s="278"/>
      <c r="H33" s="391"/>
      <c r="I33" s="289"/>
      <c r="J33" s="5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row>
    <row r="34" spans="1:52" s="11" customFormat="1" ht="111.75" customHeight="1" thickBot="1">
      <c r="A34" s="15"/>
      <c r="B34" s="53"/>
      <c r="C34" s="115"/>
      <c r="D34" s="227"/>
      <c r="E34" s="228"/>
      <c r="F34" s="277"/>
      <c r="G34" s="278"/>
      <c r="H34" s="391"/>
      <c r="I34" s="289"/>
      <c r="J34" s="5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row>
    <row r="35" spans="1:52" s="11" customFormat="1" ht="111.75" customHeight="1" thickBot="1">
      <c r="A35" s="15"/>
      <c r="B35" s="53"/>
      <c r="C35" s="115"/>
      <c r="D35" s="227"/>
      <c r="E35" s="228"/>
      <c r="F35" s="277"/>
      <c r="G35" s="278"/>
      <c r="H35" s="391"/>
      <c r="I35" s="289"/>
      <c r="J35" s="5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row>
    <row r="36" spans="1:52" s="11" customFormat="1" ht="111.75" customHeight="1" thickBot="1">
      <c r="A36" s="15"/>
      <c r="B36" s="53"/>
      <c r="C36" s="115"/>
      <c r="D36" s="227"/>
      <c r="E36" s="228"/>
      <c r="F36" s="277"/>
      <c r="G36" s="278"/>
      <c r="H36" s="391"/>
      <c r="I36" s="289"/>
      <c r="J36" s="5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row>
    <row r="37" spans="1:52" s="11" customFormat="1" ht="164.25" customHeight="1" thickBot="1">
      <c r="A37" s="15"/>
      <c r="B37" s="53"/>
      <c r="C37" s="115"/>
      <c r="D37" s="227"/>
      <c r="E37" s="228"/>
      <c r="F37" s="277"/>
      <c r="G37" s="278"/>
      <c r="H37" s="391"/>
      <c r="I37" s="289"/>
      <c r="J37" s="5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row>
    <row r="38" spans="1:52" s="11" customFormat="1" ht="168.75" customHeight="1" thickBot="1">
      <c r="A38" s="15"/>
      <c r="B38" s="53"/>
      <c r="C38" s="115"/>
      <c r="D38" s="227"/>
      <c r="E38" s="228"/>
      <c r="F38" s="277"/>
      <c r="G38" s="278"/>
      <c r="H38" s="391"/>
      <c r="I38" s="289"/>
      <c r="J38" s="5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row>
    <row r="39" spans="1:52" s="11" customFormat="1" ht="198.75" customHeight="1" thickBot="1">
      <c r="A39" s="15"/>
      <c r="B39" s="53"/>
      <c r="C39" s="115"/>
      <c r="D39" s="227"/>
      <c r="E39" s="228"/>
      <c r="F39" s="277"/>
      <c r="G39" s="278"/>
      <c r="H39" s="391"/>
      <c r="I39" s="289"/>
      <c r="J39" s="5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row>
    <row r="40" spans="1:52" s="11" customFormat="1" ht="111.75" customHeight="1" thickBot="1">
      <c r="A40" s="15"/>
      <c r="B40" s="53"/>
      <c r="C40" s="115"/>
      <c r="D40" s="227"/>
      <c r="E40" s="228"/>
      <c r="F40" s="277"/>
      <c r="G40" s="278"/>
      <c r="H40" s="391"/>
      <c r="I40" s="289"/>
      <c r="J40" s="5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row>
    <row r="41" spans="1:52" s="11" customFormat="1" ht="186.75" customHeight="1" thickBot="1">
      <c r="A41" s="15"/>
      <c r="B41" s="53"/>
      <c r="C41" s="115"/>
      <c r="D41" s="227"/>
      <c r="E41" s="228"/>
      <c r="F41" s="277"/>
      <c r="G41" s="278"/>
      <c r="H41" s="391"/>
      <c r="I41" s="289"/>
      <c r="J41" s="5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row>
    <row r="42" spans="1:52" s="11" customFormat="1" ht="111.75" customHeight="1" thickBot="1">
      <c r="A42" s="15"/>
      <c r="B42" s="53"/>
      <c r="C42" s="115"/>
      <c r="D42" s="227"/>
      <c r="E42" s="228"/>
      <c r="F42" s="277"/>
      <c r="G42" s="278"/>
      <c r="H42" s="391"/>
      <c r="I42" s="289"/>
      <c r="J42" s="5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row>
    <row r="43" spans="1:52" s="11" customFormat="1" ht="111.75" customHeight="1" thickBot="1">
      <c r="A43" s="15"/>
      <c r="B43" s="53"/>
      <c r="C43" s="115"/>
      <c r="D43" s="227"/>
      <c r="E43" s="228"/>
      <c r="F43" s="277"/>
      <c r="G43" s="278"/>
      <c r="H43" s="391"/>
      <c r="I43" s="289"/>
      <c r="J43" s="5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row>
    <row r="44" spans="1:52" s="11" customFormat="1" ht="111.75" customHeight="1" thickBot="1">
      <c r="A44" s="15"/>
      <c r="B44" s="53"/>
      <c r="C44" s="115"/>
      <c r="D44" s="227"/>
      <c r="E44" s="228"/>
      <c r="F44" s="277"/>
      <c r="G44" s="278"/>
      <c r="H44" s="391"/>
      <c r="I44" s="289"/>
      <c r="J44" s="5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row>
    <row r="45" spans="1:52" s="11" customFormat="1" ht="257.25" customHeight="1" thickBot="1">
      <c r="A45" s="15"/>
      <c r="B45" s="53"/>
      <c r="C45" s="115"/>
      <c r="D45" s="227"/>
      <c r="E45" s="228"/>
      <c r="F45" s="277"/>
      <c r="G45" s="278"/>
      <c r="H45" s="391"/>
      <c r="I45" s="289"/>
      <c r="J45" s="5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row>
    <row r="46" spans="1:52" s="11" customFormat="1" ht="253.5" customHeight="1" thickBot="1">
      <c r="A46" s="15"/>
      <c r="B46" s="53"/>
      <c r="C46" s="115"/>
      <c r="D46" s="227"/>
      <c r="E46" s="228"/>
      <c r="F46" s="277"/>
      <c r="G46" s="278"/>
      <c r="H46" s="391"/>
      <c r="I46" s="289"/>
      <c r="J46" s="5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row>
    <row r="47" spans="1:52" s="11" customFormat="1" ht="111.75" customHeight="1" thickBot="1">
      <c r="A47" s="15"/>
      <c r="B47" s="53"/>
      <c r="C47" s="115"/>
      <c r="D47" s="227"/>
      <c r="E47" s="228"/>
      <c r="F47" s="277"/>
      <c r="G47" s="278"/>
      <c r="H47" s="391"/>
      <c r="I47" s="289"/>
      <c r="J47" s="5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row>
    <row r="48" spans="1:52" s="11" customFormat="1" ht="121.5" customHeight="1" thickBot="1">
      <c r="A48" s="15"/>
      <c r="B48" s="53"/>
      <c r="C48" s="115"/>
      <c r="D48" s="396" t="s">
        <v>361</v>
      </c>
      <c r="E48" s="397"/>
      <c r="F48" s="461" t="s">
        <v>413</v>
      </c>
      <c r="G48" s="462"/>
      <c r="H48" s="442" t="s">
        <v>414</v>
      </c>
      <c r="I48" s="439" t="s">
        <v>20</v>
      </c>
      <c r="J48" s="5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row>
    <row r="49" spans="1:52" s="11" customFormat="1" ht="61.5" customHeight="1" thickBot="1">
      <c r="A49" s="15"/>
      <c r="B49" s="53"/>
      <c r="C49" s="115"/>
      <c r="D49" s="396" t="s">
        <v>362</v>
      </c>
      <c r="E49" s="397"/>
      <c r="F49" s="463"/>
      <c r="G49" s="464"/>
      <c r="H49" s="443"/>
      <c r="I49" s="440"/>
      <c r="J49" s="5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row>
    <row r="50" spans="1:52" s="11" customFormat="1" ht="72.75" customHeight="1" thickBot="1">
      <c r="A50" s="15"/>
      <c r="B50" s="53"/>
      <c r="C50" s="115"/>
      <c r="D50" s="396" t="s">
        <v>363</v>
      </c>
      <c r="E50" s="397"/>
      <c r="F50" s="463"/>
      <c r="G50" s="464"/>
      <c r="H50" s="443"/>
      <c r="I50" s="440"/>
      <c r="J50" s="5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row>
    <row r="51" spans="1:52" s="11" customFormat="1" ht="40.5" customHeight="1" thickBot="1">
      <c r="A51" s="15"/>
      <c r="B51" s="53"/>
      <c r="C51" s="115"/>
      <c r="D51" s="396" t="s">
        <v>364</v>
      </c>
      <c r="E51" s="397"/>
      <c r="F51" s="465"/>
      <c r="G51" s="466"/>
      <c r="H51" s="444"/>
      <c r="I51" s="441"/>
      <c r="J51" s="5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row>
    <row r="52" spans="1:52" s="11" customFormat="1" ht="51.75" customHeight="1" thickBot="1">
      <c r="A52" s="15"/>
      <c r="B52" s="53"/>
      <c r="C52" s="115"/>
      <c r="D52" s="396" t="s">
        <v>365</v>
      </c>
      <c r="E52" s="397"/>
      <c r="F52" s="461" t="s">
        <v>401</v>
      </c>
      <c r="G52" s="462"/>
      <c r="H52" s="442" t="s">
        <v>414</v>
      </c>
      <c r="I52" s="439" t="s">
        <v>20</v>
      </c>
      <c r="J52" s="5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row>
    <row r="53" spans="1:52" s="11" customFormat="1" ht="60" customHeight="1" thickBot="1">
      <c r="A53" s="15"/>
      <c r="B53" s="53"/>
      <c r="C53" s="115"/>
      <c r="D53" s="396" t="s">
        <v>366</v>
      </c>
      <c r="E53" s="397"/>
      <c r="F53" s="463"/>
      <c r="G53" s="464"/>
      <c r="H53" s="443"/>
      <c r="I53" s="440"/>
      <c r="J53" s="5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row>
    <row r="54" spans="1:52" s="11" customFormat="1" ht="75" customHeight="1" thickBot="1">
      <c r="A54" s="15"/>
      <c r="B54" s="53"/>
      <c r="C54" s="115"/>
      <c r="D54" s="396" t="s">
        <v>367</v>
      </c>
      <c r="E54" s="397"/>
      <c r="F54" s="463"/>
      <c r="G54" s="464"/>
      <c r="H54" s="443"/>
      <c r="I54" s="440"/>
      <c r="J54" s="5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row>
    <row r="55" spans="1:52" s="11" customFormat="1" ht="75" customHeight="1" thickBot="1">
      <c r="A55" s="15"/>
      <c r="B55" s="53"/>
      <c r="C55" s="115"/>
      <c r="D55" s="396" t="s">
        <v>368</v>
      </c>
      <c r="E55" s="397"/>
      <c r="F55" s="463"/>
      <c r="G55" s="464"/>
      <c r="H55" s="443"/>
      <c r="I55" s="440"/>
      <c r="J55" s="5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row>
    <row r="56" spans="1:52" s="11" customFormat="1" ht="69.75" customHeight="1" thickBot="1">
      <c r="A56" s="15"/>
      <c r="B56" s="53"/>
      <c r="C56" s="115"/>
      <c r="D56" s="396" t="s">
        <v>369</v>
      </c>
      <c r="E56" s="422"/>
      <c r="F56" s="465"/>
      <c r="G56" s="466"/>
      <c r="H56" s="444"/>
      <c r="I56" s="441"/>
      <c r="J56" s="5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row>
    <row r="57" spans="1:52" s="11" customFormat="1" ht="18.75" customHeight="1" thickBot="1">
      <c r="A57" s="15"/>
      <c r="B57" s="53"/>
      <c r="C57" s="113"/>
      <c r="D57" s="55"/>
      <c r="E57" s="55"/>
      <c r="F57" s="279"/>
      <c r="G57" s="279"/>
      <c r="H57" s="270" t="s">
        <v>268</v>
      </c>
      <c r="I57" s="290" t="s">
        <v>402</v>
      </c>
      <c r="J57" s="5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row>
    <row r="58" spans="1:52" s="11" customFormat="1" ht="18.75" customHeight="1">
      <c r="A58" s="15"/>
      <c r="B58" s="53"/>
      <c r="C58" s="146"/>
      <c r="D58" s="55"/>
      <c r="E58" s="55"/>
      <c r="F58" s="279"/>
      <c r="G58" s="279"/>
      <c r="H58" s="50"/>
      <c r="I58" s="291"/>
      <c r="J58" s="5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row>
    <row r="59" spans="1:52" s="11" customFormat="1" ht="15.75" thickBot="1">
      <c r="A59" s="15"/>
      <c r="B59" s="53"/>
      <c r="C59" s="133"/>
      <c r="D59" s="451" t="s">
        <v>296</v>
      </c>
      <c r="E59" s="451"/>
      <c r="F59" s="451"/>
      <c r="G59" s="451"/>
      <c r="H59" s="451"/>
      <c r="I59" s="451"/>
      <c r="J59" s="5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row>
    <row r="60" spans="1:52" s="11" customFormat="1" ht="15.75" thickBot="1">
      <c r="A60" s="15"/>
      <c r="B60" s="53"/>
      <c r="C60" s="133"/>
      <c r="D60" s="90" t="s">
        <v>60</v>
      </c>
      <c r="E60" s="424" t="s">
        <v>420</v>
      </c>
      <c r="F60" s="425"/>
      <c r="G60" s="425"/>
      <c r="H60" s="426"/>
      <c r="I60" s="292"/>
      <c r="J60" s="5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row>
    <row r="61" spans="1:52" s="11" customFormat="1" ht="15.75" thickBot="1">
      <c r="A61" s="15"/>
      <c r="B61" s="53"/>
      <c r="C61" s="133"/>
      <c r="D61" s="90" t="s">
        <v>62</v>
      </c>
      <c r="E61" s="447" t="s">
        <v>403</v>
      </c>
      <c r="F61" s="448"/>
      <c r="G61" s="448"/>
      <c r="H61" s="449"/>
      <c r="I61" s="292"/>
      <c r="J61" s="5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row>
    <row r="62" spans="1:52" s="11" customFormat="1" ht="13.5" customHeight="1">
      <c r="A62" s="15"/>
      <c r="B62" s="53"/>
      <c r="C62" s="133"/>
      <c r="D62" s="55"/>
      <c r="E62" s="55"/>
      <c r="F62" s="279"/>
      <c r="G62" s="279"/>
      <c r="H62" s="55"/>
      <c r="I62" s="292"/>
      <c r="J62" s="5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row>
    <row r="63" spans="1:52" s="11" customFormat="1" ht="30.75" customHeight="1" thickBot="1">
      <c r="A63" s="15"/>
      <c r="B63" s="53"/>
      <c r="C63" s="355" t="s">
        <v>223</v>
      </c>
      <c r="D63" s="355"/>
      <c r="E63" s="355"/>
      <c r="F63" s="355"/>
      <c r="G63" s="355"/>
      <c r="H63" s="355"/>
      <c r="I63" s="288"/>
      <c r="J63" s="5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row>
    <row r="64" spans="1:52" s="11" customFormat="1" ht="30.75" customHeight="1">
      <c r="A64" s="15"/>
      <c r="B64" s="53"/>
      <c r="C64" s="117"/>
      <c r="D64" s="406" t="s">
        <v>537</v>
      </c>
      <c r="E64" s="407"/>
      <c r="F64" s="407"/>
      <c r="G64" s="407"/>
      <c r="H64" s="407"/>
      <c r="I64" s="408"/>
      <c r="J64" s="5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row>
    <row r="65" spans="1:52" s="11" customFormat="1" ht="30.75" customHeight="1">
      <c r="A65" s="15"/>
      <c r="B65" s="53"/>
      <c r="C65" s="117"/>
      <c r="D65" s="409"/>
      <c r="E65" s="410"/>
      <c r="F65" s="410"/>
      <c r="G65" s="410"/>
      <c r="H65" s="410"/>
      <c r="I65" s="411"/>
      <c r="J65" s="5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row>
    <row r="66" spans="1:52" s="11" customFormat="1" ht="30.75" customHeight="1">
      <c r="A66" s="15"/>
      <c r="B66" s="53"/>
      <c r="C66" s="117"/>
      <c r="D66" s="409"/>
      <c r="E66" s="410"/>
      <c r="F66" s="410"/>
      <c r="G66" s="410"/>
      <c r="H66" s="410"/>
      <c r="I66" s="411"/>
      <c r="J66" s="5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row>
    <row r="67" spans="1:52" s="11" customFormat="1" ht="308.25" customHeight="1" thickBot="1">
      <c r="A67" s="15"/>
      <c r="B67" s="53"/>
      <c r="C67" s="117"/>
      <c r="D67" s="412"/>
      <c r="E67" s="413"/>
      <c r="F67" s="413"/>
      <c r="G67" s="413"/>
      <c r="H67" s="413"/>
      <c r="I67" s="414"/>
      <c r="J67" s="5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row>
    <row r="68" spans="1:52" s="11" customFormat="1" ht="15">
      <c r="A68" s="15"/>
      <c r="B68" s="53"/>
      <c r="C68" s="114"/>
      <c r="D68" s="114"/>
      <c r="E68" s="114"/>
      <c r="F68" s="280"/>
      <c r="G68" s="280"/>
      <c r="H68" s="269"/>
      <c r="I68" s="288"/>
      <c r="J68" s="5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row>
    <row r="69" spans="1:52" ht="15.75" customHeight="1" thickBot="1">
      <c r="A69" s="16"/>
      <c r="B69" s="53"/>
      <c r="C69" s="56"/>
      <c r="D69" s="445" t="s">
        <v>267</v>
      </c>
      <c r="E69" s="445"/>
      <c r="F69" s="446" t="s">
        <v>273</v>
      </c>
      <c r="G69" s="446"/>
      <c r="H69" s="247" t="s">
        <v>274</v>
      </c>
      <c r="I69" s="266" t="s">
        <v>231</v>
      </c>
      <c r="J69" s="54"/>
      <c r="K69" s="5"/>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row>
    <row r="70" spans="1:52" ht="39.75" customHeight="1">
      <c r="A70" s="16"/>
      <c r="B70" s="53"/>
      <c r="C70" s="189" t="s">
        <v>265</v>
      </c>
      <c r="D70" s="415" t="s">
        <v>350</v>
      </c>
      <c r="E70" s="416"/>
      <c r="F70" s="475" t="s">
        <v>405</v>
      </c>
      <c r="G70" s="475"/>
      <c r="H70" s="417" t="s">
        <v>504</v>
      </c>
      <c r="I70" s="481" t="s">
        <v>406</v>
      </c>
      <c r="J70" s="54"/>
      <c r="K70" s="5"/>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row>
    <row r="71" spans="1:52" ht="39.75" customHeight="1">
      <c r="A71" s="16"/>
      <c r="B71" s="53"/>
      <c r="C71" s="189"/>
      <c r="D71" s="418" t="s">
        <v>351</v>
      </c>
      <c r="E71" s="450"/>
      <c r="F71" s="477"/>
      <c r="G71" s="477"/>
      <c r="H71" s="419"/>
      <c r="I71" s="482"/>
      <c r="J71" s="54"/>
      <c r="K71" s="5"/>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row>
    <row r="72" spans="1:52" ht="39.75" customHeight="1">
      <c r="A72" s="16"/>
      <c r="B72" s="53"/>
      <c r="C72" s="189"/>
      <c r="D72" s="418" t="s">
        <v>352</v>
      </c>
      <c r="E72" s="419"/>
      <c r="F72" s="477" t="s">
        <v>415</v>
      </c>
      <c r="G72" s="477"/>
      <c r="H72" s="419" t="s">
        <v>504</v>
      </c>
      <c r="I72" s="482" t="s">
        <v>406</v>
      </c>
      <c r="J72" s="54"/>
      <c r="K72" s="5"/>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row>
    <row r="73" spans="1:52" ht="89.25" customHeight="1">
      <c r="A73" s="16"/>
      <c r="B73" s="53"/>
      <c r="C73" s="189"/>
      <c r="D73" s="418" t="s">
        <v>353</v>
      </c>
      <c r="E73" s="419"/>
      <c r="F73" s="477"/>
      <c r="G73" s="477"/>
      <c r="H73" s="419"/>
      <c r="I73" s="482"/>
      <c r="J73" s="54"/>
      <c r="K73" s="5"/>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row>
    <row r="74" spans="1:52" ht="110.25" customHeight="1">
      <c r="A74" s="16"/>
      <c r="B74" s="53"/>
      <c r="C74" s="189"/>
      <c r="D74" s="418" t="s">
        <v>354</v>
      </c>
      <c r="E74" s="419"/>
      <c r="F74" s="477"/>
      <c r="G74" s="477"/>
      <c r="H74" s="419"/>
      <c r="I74" s="482"/>
      <c r="J74" s="54"/>
      <c r="K74" s="5"/>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row>
    <row r="75" spans="1:52" ht="53.25" customHeight="1" thickBot="1">
      <c r="A75" s="16"/>
      <c r="B75" s="53"/>
      <c r="C75" s="189"/>
      <c r="D75" s="453" t="s">
        <v>355</v>
      </c>
      <c r="E75" s="454"/>
      <c r="F75" s="478"/>
      <c r="G75" s="478"/>
      <c r="H75" s="454"/>
      <c r="I75" s="486"/>
      <c r="J75" s="54"/>
      <c r="K75" s="5"/>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row>
    <row r="76" spans="1:52" ht="125.25" customHeight="1">
      <c r="A76" s="16"/>
      <c r="B76" s="53"/>
      <c r="C76" s="189"/>
      <c r="D76" s="415" t="s">
        <v>356</v>
      </c>
      <c r="E76" s="417"/>
      <c r="F76" s="475" t="s">
        <v>408</v>
      </c>
      <c r="G76" s="475"/>
      <c r="H76" s="248" t="s">
        <v>507</v>
      </c>
      <c r="I76" s="293" t="s">
        <v>406</v>
      </c>
      <c r="J76" s="54"/>
      <c r="K76" s="5"/>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row>
    <row r="77" spans="1:52" ht="47.25" customHeight="1" thickBot="1">
      <c r="A77" s="16"/>
      <c r="B77" s="53"/>
      <c r="C77" s="189"/>
      <c r="D77" s="453" t="s">
        <v>357</v>
      </c>
      <c r="E77" s="454"/>
      <c r="F77" s="483" t="s">
        <v>407</v>
      </c>
      <c r="G77" s="483"/>
      <c r="H77" s="271" t="s">
        <v>506</v>
      </c>
      <c r="I77" s="294" t="s">
        <v>20</v>
      </c>
      <c r="J77" s="54"/>
      <c r="K77" s="5"/>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row>
    <row r="78" spans="1:52" ht="76.5" customHeight="1">
      <c r="A78" s="16"/>
      <c r="B78" s="53"/>
      <c r="C78" s="189"/>
      <c r="D78" s="415" t="s">
        <v>358</v>
      </c>
      <c r="E78" s="417"/>
      <c r="F78" s="475" t="s">
        <v>410</v>
      </c>
      <c r="G78" s="476"/>
      <c r="H78" s="487" t="s">
        <v>417</v>
      </c>
      <c r="I78" s="490" t="s">
        <v>400</v>
      </c>
      <c r="J78" s="54"/>
      <c r="K78" s="5"/>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row>
    <row r="79" spans="1:52" ht="39.75" customHeight="1">
      <c r="A79" s="16"/>
      <c r="B79" s="53"/>
      <c r="C79" s="189"/>
      <c r="D79" s="418" t="s">
        <v>359</v>
      </c>
      <c r="E79" s="419"/>
      <c r="F79" s="477" t="s">
        <v>409</v>
      </c>
      <c r="G79" s="477"/>
      <c r="H79" s="488"/>
      <c r="I79" s="491"/>
      <c r="J79" s="54"/>
      <c r="K79" s="5"/>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row>
    <row r="80" spans="1:52" ht="64.5" customHeight="1" thickBot="1">
      <c r="A80" s="16"/>
      <c r="B80" s="53"/>
      <c r="C80" s="189"/>
      <c r="D80" s="453" t="s">
        <v>360</v>
      </c>
      <c r="E80" s="454"/>
      <c r="F80" s="478" t="s">
        <v>409</v>
      </c>
      <c r="G80" s="478"/>
      <c r="H80" s="489"/>
      <c r="I80" s="492"/>
      <c r="J80" s="54"/>
      <c r="K80" s="5"/>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104"/>
    </row>
    <row r="81" spans="1:52" ht="105" customHeight="1">
      <c r="A81" s="16"/>
      <c r="B81" s="53"/>
      <c r="C81" s="189"/>
      <c r="D81" s="415" t="s">
        <v>361</v>
      </c>
      <c r="E81" s="417"/>
      <c r="F81" s="475" t="s">
        <v>411</v>
      </c>
      <c r="G81" s="476"/>
      <c r="H81" s="417" t="s">
        <v>505</v>
      </c>
      <c r="I81" s="295" t="s">
        <v>20</v>
      </c>
      <c r="J81" s="54"/>
      <c r="K81" s="5"/>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row>
    <row r="82" spans="1:52" ht="72" customHeight="1">
      <c r="A82" s="16"/>
      <c r="B82" s="53"/>
      <c r="C82" s="189"/>
      <c r="D82" s="418" t="s">
        <v>362</v>
      </c>
      <c r="E82" s="419"/>
      <c r="F82" s="479"/>
      <c r="G82" s="479"/>
      <c r="H82" s="450"/>
      <c r="I82" s="296" t="s">
        <v>20</v>
      </c>
      <c r="J82" s="54"/>
      <c r="K82" s="5"/>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row>
    <row r="83" spans="1:52" ht="72.75" customHeight="1">
      <c r="A83" s="16"/>
      <c r="B83" s="53"/>
      <c r="C83" s="189"/>
      <c r="D83" s="418" t="s">
        <v>363</v>
      </c>
      <c r="E83" s="419"/>
      <c r="F83" s="479"/>
      <c r="G83" s="479"/>
      <c r="H83" s="450"/>
      <c r="I83" s="296" t="s">
        <v>20</v>
      </c>
      <c r="J83" s="54"/>
      <c r="K83" s="5"/>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row>
    <row r="84" spans="1:52" ht="47.25" customHeight="1" thickBot="1">
      <c r="A84" s="16"/>
      <c r="B84" s="53"/>
      <c r="C84" s="189"/>
      <c r="D84" s="453" t="s">
        <v>364</v>
      </c>
      <c r="E84" s="454"/>
      <c r="F84" s="483"/>
      <c r="G84" s="483"/>
      <c r="H84" s="484"/>
      <c r="I84" s="294" t="s">
        <v>20</v>
      </c>
      <c r="J84" s="54"/>
      <c r="K84" s="5"/>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row>
    <row r="85" spans="1:52" ht="65.25" customHeight="1">
      <c r="A85" s="16"/>
      <c r="B85" s="53"/>
      <c r="C85" s="189"/>
      <c r="D85" s="415" t="s">
        <v>365</v>
      </c>
      <c r="E85" s="417"/>
      <c r="F85" s="475" t="s">
        <v>411</v>
      </c>
      <c r="G85" s="476"/>
      <c r="H85" s="417" t="s">
        <v>505</v>
      </c>
      <c r="I85" s="490" t="s">
        <v>20</v>
      </c>
      <c r="J85" s="5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row>
    <row r="86" spans="1:52" ht="69.75" customHeight="1">
      <c r="A86" s="16"/>
      <c r="B86" s="53"/>
      <c r="C86" s="189"/>
      <c r="D86" s="418" t="s">
        <v>366</v>
      </c>
      <c r="E86" s="419"/>
      <c r="F86" s="479"/>
      <c r="G86" s="479"/>
      <c r="H86" s="450"/>
      <c r="I86" s="491"/>
      <c r="J86" s="5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row>
    <row r="87" spans="1:52" ht="88.5" customHeight="1">
      <c r="A87" s="16"/>
      <c r="B87" s="53"/>
      <c r="C87" s="189"/>
      <c r="D87" s="418" t="s">
        <v>367</v>
      </c>
      <c r="E87" s="419"/>
      <c r="F87" s="479"/>
      <c r="G87" s="479"/>
      <c r="H87" s="450"/>
      <c r="I87" s="491"/>
      <c r="J87" s="5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row>
    <row r="88" spans="1:52" ht="59.25" customHeight="1">
      <c r="A88" s="16"/>
      <c r="B88" s="53"/>
      <c r="C88" s="189"/>
      <c r="D88" s="418" t="s">
        <v>368</v>
      </c>
      <c r="E88" s="419"/>
      <c r="F88" s="479"/>
      <c r="G88" s="479"/>
      <c r="H88" s="450"/>
      <c r="I88" s="491"/>
      <c r="J88" s="5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row>
    <row r="89" spans="1:52" ht="75" customHeight="1" thickBot="1">
      <c r="A89" s="16"/>
      <c r="B89" s="53"/>
      <c r="C89" s="189"/>
      <c r="D89" s="455" t="s">
        <v>369</v>
      </c>
      <c r="E89" s="456"/>
      <c r="F89" s="480"/>
      <c r="G89" s="480"/>
      <c r="H89" s="485"/>
      <c r="I89" s="493"/>
      <c r="J89" s="5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row>
    <row r="90" spans="1:52" ht="18.75" customHeight="1" thickBot="1">
      <c r="A90" s="16"/>
      <c r="B90" s="53"/>
      <c r="C90" s="50"/>
      <c r="D90" s="50"/>
      <c r="E90" s="50"/>
      <c r="F90" s="281"/>
      <c r="G90" s="281"/>
      <c r="H90" s="270" t="s">
        <v>268</v>
      </c>
      <c r="I90" s="297" t="s">
        <v>20</v>
      </c>
      <c r="J90" s="5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row>
    <row r="91" spans="1:52" ht="15.75" thickBot="1">
      <c r="A91" s="16"/>
      <c r="B91" s="53"/>
      <c r="C91" s="50"/>
      <c r="D91" s="144" t="s">
        <v>296</v>
      </c>
      <c r="E91" s="147"/>
      <c r="F91" s="281"/>
      <c r="G91" s="281"/>
      <c r="H91" s="50"/>
      <c r="I91" s="291"/>
      <c r="J91" s="5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row>
    <row r="92" spans="1:52" ht="15.75" thickBot="1">
      <c r="A92" s="16"/>
      <c r="B92" s="53"/>
      <c r="C92" s="50"/>
      <c r="D92" s="90" t="s">
        <v>60</v>
      </c>
      <c r="E92" s="452" t="s">
        <v>418</v>
      </c>
      <c r="F92" s="448"/>
      <c r="G92" s="448"/>
      <c r="H92" s="449"/>
      <c r="I92" s="291"/>
      <c r="J92" s="5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row>
    <row r="93" spans="1:52" ht="15.75" thickBot="1">
      <c r="A93" s="16"/>
      <c r="B93" s="53"/>
      <c r="C93" s="50"/>
      <c r="D93" s="90" t="s">
        <v>62</v>
      </c>
      <c r="E93" s="447" t="s">
        <v>419</v>
      </c>
      <c r="F93" s="448"/>
      <c r="G93" s="448"/>
      <c r="H93" s="449"/>
      <c r="I93" s="291"/>
      <c r="J93" s="5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row>
    <row r="94" spans="1:52" ht="15">
      <c r="A94" s="16"/>
      <c r="B94" s="53"/>
      <c r="C94" s="50"/>
      <c r="D94" s="50"/>
      <c r="E94" s="50"/>
      <c r="F94" s="281"/>
      <c r="G94" s="281"/>
      <c r="H94" s="50"/>
      <c r="I94" s="291"/>
      <c r="J94" s="5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row>
    <row r="95" spans="1:52" ht="15.75" customHeight="1" thickBot="1">
      <c r="A95" s="16"/>
      <c r="B95" s="53"/>
      <c r="C95" s="56"/>
      <c r="D95" s="423" t="s">
        <v>267</v>
      </c>
      <c r="E95" s="423"/>
      <c r="F95" s="401" t="s">
        <v>273</v>
      </c>
      <c r="G95" s="401"/>
      <c r="H95" s="247" t="s">
        <v>274</v>
      </c>
      <c r="I95" s="266" t="s">
        <v>231</v>
      </c>
      <c r="J95" s="54"/>
      <c r="K95" s="5"/>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row>
    <row r="96" spans="1:52" ht="39.75" customHeight="1" thickBot="1">
      <c r="A96" s="16"/>
      <c r="B96" s="53"/>
      <c r="C96" s="115" t="s">
        <v>299</v>
      </c>
      <c r="D96" s="402"/>
      <c r="E96" s="403"/>
      <c r="F96" s="404"/>
      <c r="G96" s="405"/>
      <c r="H96" s="272"/>
      <c r="I96" s="298"/>
      <c r="J96" s="54"/>
      <c r="K96" s="5"/>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row>
    <row r="97" spans="1:52" ht="39.75" customHeight="1" thickBot="1">
      <c r="A97" s="16"/>
      <c r="B97" s="53"/>
      <c r="C97" s="115"/>
      <c r="D97" s="402"/>
      <c r="E97" s="403"/>
      <c r="F97" s="404"/>
      <c r="G97" s="405"/>
      <c r="H97" s="272"/>
      <c r="I97" s="298"/>
      <c r="J97" s="5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row>
    <row r="98" spans="1:52" ht="48" customHeight="1" thickBot="1">
      <c r="A98" s="16"/>
      <c r="B98" s="53"/>
      <c r="C98" s="115"/>
      <c r="D98" s="402"/>
      <c r="E98" s="403"/>
      <c r="F98" s="404"/>
      <c r="G98" s="405"/>
      <c r="H98" s="272"/>
      <c r="I98" s="298"/>
      <c r="J98" s="5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row>
    <row r="99" spans="1:52" ht="21.75" customHeight="1" thickBot="1">
      <c r="A99" s="16"/>
      <c r="B99" s="53"/>
      <c r="C99" s="50"/>
      <c r="D99" s="50"/>
      <c r="E99" s="50"/>
      <c r="F99" s="281"/>
      <c r="G99" s="281"/>
      <c r="H99" s="270" t="s">
        <v>268</v>
      </c>
      <c r="I99" s="290"/>
      <c r="J99" s="5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row>
    <row r="100" spans="1:52" ht="15.75" thickBot="1">
      <c r="A100" s="16"/>
      <c r="B100" s="53"/>
      <c r="C100" s="50"/>
      <c r="D100" s="144" t="s">
        <v>296</v>
      </c>
      <c r="E100" s="147"/>
      <c r="F100" s="281"/>
      <c r="G100" s="281"/>
      <c r="H100" s="50"/>
      <c r="I100" s="291"/>
      <c r="J100" s="5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AZ100" s="104"/>
    </row>
    <row r="101" spans="1:52" ht="15.75" thickBot="1">
      <c r="A101" s="16"/>
      <c r="B101" s="53"/>
      <c r="C101" s="50"/>
      <c r="D101" s="90" t="s">
        <v>60</v>
      </c>
      <c r="E101" s="398"/>
      <c r="F101" s="399"/>
      <c r="G101" s="399"/>
      <c r="H101" s="400"/>
      <c r="I101" s="291"/>
      <c r="J101" s="5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row>
    <row r="102" spans="1:52" ht="15.75" thickBot="1">
      <c r="A102" s="16"/>
      <c r="B102" s="53"/>
      <c r="C102" s="50"/>
      <c r="D102" s="90" t="s">
        <v>62</v>
      </c>
      <c r="E102" s="398"/>
      <c r="F102" s="399"/>
      <c r="G102" s="399"/>
      <c r="H102" s="400"/>
      <c r="I102" s="291"/>
      <c r="J102" s="5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row>
    <row r="103" spans="1:52" ht="15.75" thickBot="1">
      <c r="A103" s="16"/>
      <c r="B103" s="53"/>
      <c r="C103" s="50"/>
      <c r="D103" s="90"/>
      <c r="E103" s="50"/>
      <c r="F103" s="281"/>
      <c r="G103" s="281"/>
      <c r="H103" s="50"/>
      <c r="I103" s="291"/>
      <c r="J103" s="5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4"/>
      <c r="AY103" s="104"/>
      <c r="AZ103" s="104"/>
    </row>
    <row r="104" spans="1:52" ht="409.5" customHeight="1" thickBot="1">
      <c r="A104" s="16"/>
      <c r="B104" s="53"/>
      <c r="C104" s="191" t="s">
        <v>275</v>
      </c>
      <c r="D104" s="436" t="s">
        <v>533</v>
      </c>
      <c r="E104" s="437"/>
      <c r="F104" s="437"/>
      <c r="G104" s="437"/>
      <c r="H104" s="437"/>
      <c r="I104" s="438"/>
      <c r="J104" s="5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104"/>
      <c r="AY104" s="104"/>
      <c r="AZ104" s="104"/>
    </row>
    <row r="105" spans="1:52" s="11" customFormat="1" ht="30" customHeight="1">
      <c r="A105" s="15"/>
      <c r="B105" s="53"/>
      <c r="C105" s="57"/>
      <c r="D105" s="57"/>
      <c r="E105" s="57"/>
      <c r="F105" s="57"/>
      <c r="G105" s="57"/>
      <c r="H105" s="269"/>
      <c r="I105" s="288"/>
      <c r="J105" s="5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row>
    <row r="106" spans="1:52" s="11" customFormat="1" ht="15.75" customHeight="1" thickBot="1">
      <c r="A106" s="15"/>
      <c r="B106" s="53"/>
      <c r="C106" s="50"/>
      <c r="D106" s="51"/>
      <c r="E106" s="51"/>
      <c r="F106" s="276"/>
      <c r="G106" s="282" t="s">
        <v>224</v>
      </c>
      <c r="H106" s="269"/>
      <c r="I106" s="288"/>
      <c r="J106" s="5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row>
    <row r="107" spans="1:52" s="11" customFormat="1" ht="78" customHeight="1">
      <c r="A107" s="15"/>
      <c r="B107" s="53"/>
      <c r="C107" s="50"/>
      <c r="D107" s="51"/>
      <c r="E107" s="51"/>
      <c r="F107" s="283" t="s">
        <v>225</v>
      </c>
      <c r="G107" s="430" t="s">
        <v>307</v>
      </c>
      <c r="H107" s="431"/>
      <c r="I107" s="432"/>
      <c r="J107" s="5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row>
    <row r="108" spans="1:52" s="11" customFormat="1" ht="54.75" customHeight="1">
      <c r="A108" s="15"/>
      <c r="B108" s="53"/>
      <c r="C108" s="50"/>
      <c r="D108" s="51"/>
      <c r="E108" s="51"/>
      <c r="F108" s="284" t="s">
        <v>226</v>
      </c>
      <c r="G108" s="433" t="s">
        <v>308</v>
      </c>
      <c r="H108" s="434"/>
      <c r="I108" s="435"/>
      <c r="J108" s="5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104"/>
      <c r="AY108" s="104"/>
      <c r="AZ108" s="104"/>
    </row>
    <row r="109" spans="1:52" s="11" customFormat="1" ht="58.5" customHeight="1">
      <c r="A109" s="15"/>
      <c r="B109" s="53"/>
      <c r="C109" s="50"/>
      <c r="D109" s="51"/>
      <c r="E109" s="51"/>
      <c r="F109" s="284" t="s">
        <v>227</v>
      </c>
      <c r="G109" s="433" t="s">
        <v>309</v>
      </c>
      <c r="H109" s="434"/>
      <c r="I109" s="435"/>
      <c r="J109" s="5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104"/>
      <c r="AY109" s="104"/>
      <c r="AZ109" s="104"/>
    </row>
    <row r="110" spans="1:52" ht="60" customHeight="1">
      <c r="A110" s="16"/>
      <c r="B110" s="53"/>
      <c r="C110" s="50"/>
      <c r="D110" s="51"/>
      <c r="E110" s="51"/>
      <c r="F110" s="284" t="s">
        <v>228</v>
      </c>
      <c r="G110" s="433" t="s">
        <v>310</v>
      </c>
      <c r="H110" s="434"/>
      <c r="I110" s="435"/>
      <c r="J110" s="5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104"/>
      <c r="AY110" s="104"/>
      <c r="AZ110" s="104"/>
    </row>
    <row r="111" spans="1:52" ht="54" customHeight="1">
      <c r="A111" s="16"/>
      <c r="B111" s="48"/>
      <c r="C111" s="50"/>
      <c r="D111" s="51"/>
      <c r="E111" s="51"/>
      <c r="F111" s="284" t="s">
        <v>229</v>
      </c>
      <c r="G111" s="433" t="s">
        <v>311</v>
      </c>
      <c r="H111" s="434"/>
      <c r="I111" s="435"/>
      <c r="J111" s="49"/>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104"/>
      <c r="AY111" s="104"/>
      <c r="AZ111" s="104"/>
    </row>
    <row r="112" spans="1:52" ht="61.5" customHeight="1" thickBot="1">
      <c r="A112" s="16"/>
      <c r="B112" s="48"/>
      <c r="C112" s="50"/>
      <c r="D112" s="51"/>
      <c r="E112" s="51"/>
      <c r="F112" s="285" t="s">
        <v>230</v>
      </c>
      <c r="G112" s="427" t="s">
        <v>312</v>
      </c>
      <c r="H112" s="428"/>
      <c r="I112" s="429"/>
      <c r="J112" s="49"/>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row>
    <row r="113" spans="1:44" ht="15.75" thickBot="1">
      <c r="A113" s="16"/>
      <c r="B113" s="58"/>
      <c r="C113" s="59"/>
      <c r="D113" s="60"/>
      <c r="E113" s="60"/>
      <c r="F113" s="60"/>
      <c r="G113" s="60"/>
      <c r="H113" s="273"/>
      <c r="I113" s="299"/>
      <c r="J113" s="61"/>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row>
    <row r="114" spans="1:44" ht="49.5" customHeight="1">
      <c r="A114" s="16"/>
      <c r="C114" s="104"/>
      <c r="D114" s="104"/>
      <c r="E114" s="104"/>
      <c r="I114" s="286"/>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row>
    <row r="115" spans="1:44" ht="49.5" customHeight="1">
      <c r="A115" s="16"/>
      <c r="C115" s="104"/>
      <c r="D115" s="104"/>
      <c r="E115" s="104"/>
      <c r="I115" s="286"/>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row>
    <row r="116" spans="1:44" ht="49.5" customHeight="1">
      <c r="A116" s="16"/>
      <c r="C116" s="104"/>
      <c r="D116" s="104"/>
      <c r="E116" s="104"/>
      <c r="I116" s="286"/>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row>
    <row r="117" spans="1:44" ht="49.5" customHeight="1">
      <c r="A117" s="16"/>
      <c r="C117" s="104"/>
      <c r="D117" s="104"/>
      <c r="E117" s="104"/>
      <c r="I117" s="286"/>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row>
    <row r="118" spans="1:44" ht="49.5" customHeight="1">
      <c r="A118" s="16"/>
      <c r="C118" s="104"/>
      <c r="D118" s="104"/>
      <c r="E118" s="104"/>
      <c r="I118" s="286"/>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row>
    <row r="119" spans="1:44" ht="49.5" customHeight="1">
      <c r="A119" s="16"/>
      <c r="C119" s="104"/>
      <c r="D119" s="104"/>
      <c r="E119" s="104"/>
      <c r="I119" s="286"/>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4"/>
      <c r="AP119" s="104"/>
      <c r="AQ119" s="104"/>
      <c r="AR119" s="104"/>
    </row>
    <row r="120" spans="1:44" ht="15">
      <c r="A120" s="16"/>
      <c r="C120" s="104"/>
      <c r="D120" s="104"/>
      <c r="E120" s="104"/>
      <c r="I120" s="286"/>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4"/>
      <c r="AP120" s="104"/>
      <c r="AQ120" s="104"/>
      <c r="AR120" s="104"/>
    </row>
    <row r="121" spans="1:44" ht="15">
      <c r="A121" s="16"/>
      <c r="C121" s="104"/>
      <c r="D121" s="104"/>
      <c r="E121" s="104"/>
      <c r="I121" s="286"/>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row>
    <row r="122" spans="1:44" ht="15">
      <c r="A122" s="16"/>
      <c r="C122" s="104"/>
      <c r="D122" s="104"/>
      <c r="E122" s="104"/>
      <c r="I122" s="286"/>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row>
    <row r="123" spans="1:52" ht="15">
      <c r="A123" s="104"/>
      <c r="C123" s="104"/>
      <c r="D123" s="104"/>
      <c r="E123" s="104"/>
      <c r="I123" s="286"/>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c r="AW123" s="104"/>
      <c r="AX123" s="104"/>
      <c r="AY123" s="104"/>
      <c r="AZ123" s="104"/>
    </row>
    <row r="124" spans="1:52" ht="15">
      <c r="A124" s="104"/>
      <c r="B124" s="104"/>
      <c r="C124" s="104"/>
      <c r="D124" s="104"/>
      <c r="E124" s="104"/>
      <c r="I124" s="286"/>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104"/>
      <c r="AW124" s="104"/>
      <c r="AX124" s="104"/>
      <c r="AY124" s="104"/>
      <c r="AZ124" s="104"/>
    </row>
    <row r="125" spans="1:52" ht="15">
      <c r="A125" s="104"/>
      <c r="B125" s="104"/>
      <c r="C125" s="104"/>
      <c r="D125" s="104"/>
      <c r="E125" s="104"/>
      <c r="I125" s="286"/>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row>
    <row r="126" spans="1:52" ht="15">
      <c r="A126" s="104"/>
      <c r="B126" s="104"/>
      <c r="C126" s="104"/>
      <c r="D126" s="104"/>
      <c r="E126" s="104"/>
      <c r="I126" s="286"/>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4"/>
      <c r="AY126" s="104"/>
      <c r="AZ126" s="104"/>
    </row>
    <row r="127" spans="1:11" ht="15">
      <c r="A127" s="104"/>
      <c r="B127" s="104"/>
      <c r="C127" s="104"/>
      <c r="D127" s="104"/>
      <c r="E127" s="104"/>
      <c r="I127" s="286"/>
      <c r="J127" s="104"/>
      <c r="K127" s="104"/>
    </row>
    <row r="128" spans="1:11" ht="15">
      <c r="A128" s="104"/>
      <c r="B128" s="104"/>
      <c r="C128" s="104"/>
      <c r="D128" s="104"/>
      <c r="E128" s="104"/>
      <c r="I128" s="286"/>
      <c r="J128" s="104"/>
      <c r="K128" s="104"/>
    </row>
    <row r="129" spans="1:11" ht="15">
      <c r="A129" s="104"/>
      <c r="B129" s="104"/>
      <c r="C129" s="104"/>
      <c r="D129" s="104"/>
      <c r="E129" s="104"/>
      <c r="I129" s="286"/>
      <c r="J129" s="104"/>
      <c r="K129" s="104"/>
    </row>
    <row r="130" spans="1:11" ht="15">
      <c r="A130" s="104"/>
      <c r="B130" s="104"/>
      <c r="C130" s="104"/>
      <c r="D130" s="104"/>
      <c r="E130" s="104"/>
      <c r="I130" s="286"/>
      <c r="J130" s="104"/>
      <c r="K130" s="104"/>
    </row>
    <row r="131" spans="1:11" ht="15">
      <c r="A131" s="104"/>
      <c r="B131" s="104"/>
      <c r="C131" s="104"/>
      <c r="D131" s="104"/>
      <c r="E131" s="104"/>
      <c r="I131" s="286"/>
      <c r="J131" s="104"/>
      <c r="K131" s="104"/>
    </row>
    <row r="132" spans="1:11" ht="15">
      <c r="A132" s="104"/>
      <c r="B132" s="104"/>
      <c r="C132" s="104"/>
      <c r="D132" s="104"/>
      <c r="E132" s="104"/>
      <c r="I132" s="286"/>
      <c r="J132" s="104"/>
      <c r="K132" s="104"/>
    </row>
    <row r="133" spans="1:11" ht="15">
      <c r="A133" s="104"/>
      <c r="B133" s="104"/>
      <c r="C133" s="104"/>
      <c r="D133" s="104"/>
      <c r="E133" s="104"/>
      <c r="I133" s="286"/>
      <c r="J133" s="104"/>
      <c r="K133" s="104"/>
    </row>
    <row r="134" spans="1:11" ht="15">
      <c r="A134" s="104"/>
      <c r="B134" s="104"/>
      <c r="C134" s="104"/>
      <c r="D134" s="104"/>
      <c r="E134" s="104"/>
      <c r="I134" s="286"/>
      <c r="J134" s="104"/>
      <c r="K134" s="104"/>
    </row>
    <row r="135" spans="1:11" ht="15">
      <c r="A135" s="104"/>
      <c r="B135" s="104"/>
      <c r="C135" s="104"/>
      <c r="D135" s="104"/>
      <c r="E135" s="104"/>
      <c r="I135" s="286"/>
      <c r="J135" s="104"/>
      <c r="K135" s="104"/>
    </row>
    <row r="136" spans="1:11" ht="15">
      <c r="A136" s="104"/>
      <c r="B136" s="104"/>
      <c r="C136" s="104"/>
      <c r="D136" s="104"/>
      <c r="E136" s="104"/>
      <c r="I136" s="286"/>
      <c r="J136" s="104"/>
      <c r="K136" s="104"/>
    </row>
    <row r="137" spans="1:11" ht="15">
      <c r="A137" s="104"/>
      <c r="B137" s="104"/>
      <c r="C137" s="104"/>
      <c r="D137" s="104"/>
      <c r="E137" s="104"/>
      <c r="I137" s="286"/>
      <c r="J137" s="104"/>
      <c r="K137" s="104"/>
    </row>
    <row r="138" spans="1:11" ht="15">
      <c r="A138" s="104"/>
      <c r="B138" s="104"/>
      <c r="C138" s="104"/>
      <c r="D138" s="104"/>
      <c r="E138" s="104"/>
      <c r="I138" s="286"/>
      <c r="J138" s="104"/>
      <c r="K138" s="104"/>
    </row>
    <row r="139" spans="1:11" ht="15">
      <c r="A139" s="104"/>
      <c r="B139" s="104"/>
      <c r="C139" s="104"/>
      <c r="D139" s="104"/>
      <c r="E139" s="104"/>
      <c r="I139" s="286"/>
      <c r="J139" s="104"/>
      <c r="K139" s="104"/>
    </row>
    <row r="140" spans="1:11" ht="15">
      <c r="A140" s="104"/>
      <c r="B140" s="104"/>
      <c r="C140" s="104"/>
      <c r="D140" s="104"/>
      <c r="E140" s="104"/>
      <c r="I140" s="286"/>
      <c r="J140" s="104"/>
      <c r="K140" s="104"/>
    </row>
    <row r="141" spans="1:11" ht="15">
      <c r="A141" s="104"/>
      <c r="B141" s="104"/>
      <c r="C141" s="104"/>
      <c r="D141" s="104"/>
      <c r="E141" s="104"/>
      <c r="I141" s="286"/>
      <c r="J141" s="104"/>
      <c r="K141" s="104"/>
    </row>
    <row r="142" spans="1:11" ht="15">
      <c r="A142" s="104"/>
      <c r="B142" s="104"/>
      <c r="C142" s="104"/>
      <c r="D142" s="104"/>
      <c r="E142" s="104"/>
      <c r="I142" s="286"/>
      <c r="J142" s="104"/>
      <c r="K142" s="104"/>
    </row>
    <row r="143" spans="1:11" ht="15">
      <c r="A143" s="104"/>
      <c r="B143" s="104"/>
      <c r="C143" s="104"/>
      <c r="D143" s="104"/>
      <c r="E143" s="104"/>
      <c r="I143" s="286"/>
      <c r="J143" s="104"/>
      <c r="K143" s="104"/>
    </row>
    <row r="144" spans="1:11" ht="15">
      <c r="A144" s="104"/>
      <c r="B144" s="104"/>
      <c r="C144" s="104"/>
      <c r="D144" s="104"/>
      <c r="E144" s="104"/>
      <c r="I144" s="286"/>
      <c r="J144" s="104"/>
      <c r="K144" s="104"/>
    </row>
    <row r="145" spans="1:11" ht="15">
      <c r="A145" s="104"/>
      <c r="B145" s="104"/>
      <c r="C145" s="104"/>
      <c r="D145" s="104"/>
      <c r="E145" s="104"/>
      <c r="I145" s="286"/>
      <c r="J145" s="104"/>
      <c r="K145" s="104"/>
    </row>
    <row r="146" spans="1:11" ht="15">
      <c r="A146" s="104"/>
      <c r="B146" s="104"/>
      <c r="C146" s="104"/>
      <c r="D146" s="104"/>
      <c r="E146" s="104"/>
      <c r="I146" s="286"/>
      <c r="J146" s="104"/>
      <c r="K146" s="104"/>
    </row>
    <row r="147" spans="1:11" ht="15">
      <c r="A147" s="104"/>
      <c r="B147" s="104"/>
      <c r="C147" s="104"/>
      <c r="D147" s="104"/>
      <c r="E147" s="104"/>
      <c r="I147" s="286"/>
      <c r="J147" s="104"/>
      <c r="K147" s="104"/>
    </row>
    <row r="148" spans="1:11" ht="15">
      <c r="A148" s="104"/>
      <c r="B148" s="104"/>
      <c r="C148" s="104"/>
      <c r="D148" s="104"/>
      <c r="E148" s="104"/>
      <c r="I148" s="286"/>
      <c r="J148" s="104"/>
      <c r="K148" s="104"/>
    </row>
    <row r="149" spans="1:11" ht="15">
      <c r="A149" s="104"/>
      <c r="B149" s="104"/>
      <c r="C149" s="104"/>
      <c r="D149" s="104"/>
      <c r="E149" s="104"/>
      <c r="I149" s="286"/>
      <c r="J149" s="104"/>
      <c r="K149" s="104"/>
    </row>
    <row r="150" spans="1:11" ht="15">
      <c r="A150" s="104"/>
      <c r="B150" s="104"/>
      <c r="C150" s="104"/>
      <c r="D150" s="104"/>
      <c r="E150" s="104"/>
      <c r="I150" s="286"/>
      <c r="J150" s="104"/>
      <c r="K150" s="104"/>
    </row>
    <row r="151" spans="1:11" ht="15">
      <c r="A151" s="104"/>
      <c r="B151" s="104"/>
      <c r="C151" s="104"/>
      <c r="D151" s="104"/>
      <c r="E151" s="104"/>
      <c r="I151" s="286"/>
      <c r="J151" s="104"/>
      <c r="K151" s="104"/>
    </row>
    <row r="152" spans="1:11" ht="15">
      <c r="A152" s="104"/>
      <c r="B152" s="104"/>
      <c r="C152" s="104"/>
      <c r="D152" s="104"/>
      <c r="E152" s="104"/>
      <c r="I152" s="286"/>
      <c r="J152" s="104"/>
      <c r="K152" s="104"/>
    </row>
    <row r="153" spans="1:11" ht="15">
      <c r="A153" s="104"/>
      <c r="B153" s="104"/>
      <c r="C153" s="104"/>
      <c r="D153" s="104"/>
      <c r="E153" s="104"/>
      <c r="I153" s="286"/>
      <c r="J153" s="104"/>
      <c r="K153" s="104"/>
    </row>
    <row r="154" spans="1:11" ht="15">
      <c r="A154" s="104"/>
      <c r="B154" s="104"/>
      <c r="C154" s="104"/>
      <c r="D154" s="104"/>
      <c r="E154" s="104"/>
      <c r="I154" s="286"/>
      <c r="J154" s="104"/>
      <c r="K154" s="104"/>
    </row>
    <row r="155" spans="1:11" ht="15">
      <c r="A155" s="104"/>
      <c r="B155" s="104"/>
      <c r="C155" s="104"/>
      <c r="D155" s="104"/>
      <c r="E155" s="104"/>
      <c r="I155" s="286"/>
      <c r="J155" s="104"/>
      <c r="K155" s="104"/>
    </row>
    <row r="156" spans="1:11" ht="15">
      <c r="A156" s="104"/>
      <c r="B156" s="104"/>
      <c r="C156" s="104"/>
      <c r="D156" s="104"/>
      <c r="E156" s="104"/>
      <c r="I156" s="286"/>
      <c r="J156" s="104"/>
      <c r="K156" s="104"/>
    </row>
    <row r="157" spans="1:11" ht="15">
      <c r="A157" s="104"/>
      <c r="B157" s="104"/>
      <c r="C157" s="104"/>
      <c r="D157" s="104"/>
      <c r="E157" s="104"/>
      <c r="I157" s="286"/>
      <c r="J157" s="104"/>
      <c r="K157" s="104"/>
    </row>
    <row r="158" spans="1:11" ht="15">
      <c r="A158" s="104"/>
      <c r="B158" s="104"/>
      <c r="C158" s="104"/>
      <c r="D158" s="104"/>
      <c r="E158" s="104"/>
      <c r="I158" s="286"/>
      <c r="J158" s="104"/>
      <c r="K158" s="104"/>
    </row>
    <row r="159" spans="1:11" ht="15">
      <c r="A159" s="104"/>
      <c r="B159" s="104"/>
      <c r="C159" s="104"/>
      <c r="D159" s="104"/>
      <c r="E159" s="104"/>
      <c r="I159" s="286"/>
      <c r="J159" s="104"/>
      <c r="K159" s="104"/>
    </row>
    <row r="160" spans="1:11" ht="15">
      <c r="A160" s="104"/>
      <c r="B160" s="104"/>
      <c r="C160" s="104"/>
      <c r="D160" s="104"/>
      <c r="E160" s="104"/>
      <c r="I160" s="286"/>
      <c r="J160" s="104"/>
      <c r="K160" s="104"/>
    </row>
    <row r="161" spans="1:11" ht="15">
      <c r="A161" s="104"/>
      <c r="B161" s="104"/>
      <c r="C161" s="104"/>
      <c r="D161" s="104"/>
      <c r="E161" s="104"/>
      <c r="I161" s="286"/>
      <c r="J161" s="104"/>
      <c r="K161" s="104"/>
    </row>
    <row r="162" spans="1:11" ht="15">
      <c r="A162" s="104"/>
      <c r="B162" s="104"/>
      <c r="I162" s="286"/>
      <c r="J162" s="104"/>
      <c r="K162" s="104"/>
    </row>
    <row r="163" spans="1:11" ht="15">
      <c r="A163" s="104"/>
      <c r="B163" s="104"/>
      <c r="I163" s="286"/>
      <c r="J163" s="104"/>
      <c r="K163" s="104"/>
    </row>
    <row r="164" spans="1:11" ht="15">
      <c r="A164" s="104"/>
      <c r="B164" s="104"/>
      <c r="I164" s="286"/>
      <c r="J164" s="104"/>
      <c r="K164" s="104"/>
    </row>
    <row r="165" spans="1:11" ht="15">
      <c r="A165" s="104"/>
      <c r="B165" s="104"/>
      <c r="I165" s="286"/>
      <c r="J165" s="104"/>
      <c r="K165" s="104"/>
    </row>
    <row r="166" spans="1:11" ht="15">
      <c r="A166" s="104"/>
      <c r="B166" s="104"/>
      <c r="I166" s="286"/>
      <c r="J166" s="104"/>
      <c r="K166" s="104"/>
    </row>
    <row r="167" spans="1:11" ht="15">
      <c r="A167" s="104"/>
      <c r="B167" s="104"/>
      <c r="I167" s="286"/>
      <c r="J167" s="104"/>
      <c r="K167" s="104"/>
    </row>
    <row r="168" spans="1:11" ht="15">
      <c r="A168" s="104"/>
      <c r="B168" s="104"/>
      <c r="I168" s="286"/>
      <c r="J168" s="104"/>
      <c r="K168" s="104"/>
    </row>
    <row r="169" spans="1:11" ht="15">
      <c r="A169" s="104"/>
      <c r="B169" s="104"/>
      <c r="I169" s="286"/>
      <c r="J169" s="104"/>
      <c r="K169" s="104"/>
    </row>
    <row r="170" spans="1:11" ht="15">
      <c r="A170" s="104"/>
      <c r="B170" s="104"/>
      <c r="I170" s="286"/>
      <c r="J170" s="104"/>
      <c r="K170" s="104"/>
    </row>
    <row r="171" spans="2:10" ht="15">
      <c r="B171" s="104"/>
      <c r="J171" s="104"/>
    </row>
  </sheetData>
  <sheetProtection/>
  <mergeCells count="103">
    <mergeCell ref="H85:H89"/>
    <mergeCell ref="I72:I75"/>
    <mergeCell ref="F76:G76"/>
    <mergeCell ref="F77:G77"/>
    <mergeCell ref="H78:H80"/>
    <mergeCell ref="I78:I80"/>
    <mergeCell ref="H72:H75"/>
    <mergeCell ref="I85:I89"/>
    <mergeCell ref="F70:G71"/>
    <mergeCell ref="H70:H71"/>
    <mergeCell ref="I70:I71"/>
    <mergeCell ref="F81:G84"/>
    <mergeCell ref="H81:H84"/>
    <mergeCell ref="D84:E84"/>
    <mergeCell ref="D78:E78"/>
    <mergeCell ref="D74:E74"/>
    <mergeCell ref="F72:G75"/>
    <mergeCell ref="D88:E88"/>
    <mergeCell ref="F78:G78"/>
    <mergeCell ref="F79:G79"/>
    <mergeCell ref="F80:G80"/>
    <mergeCell ref="F85:G89"/>
    <mergeCell ref="D80:E80"/>
    <mergeCell ref="D81:E81"/>
    <mergeCell ref="D82:E82"/>
    <mergeCell ref="D83:E83"/>
    <mergeCell ref="I8:I13"/>
    <mergeCell ref="F15:G16"/>
    <mergeCell ref="I15:I16"/>
    <mergeCell ref="F52:G56"/>
    <mergeCell ref="H52:H56"/>
    <mergeCell ref="I52:I56"/>
    <mergeCell ref="F48:G51"/>
    <mergeCell ref="I48:I51"/>
    <mergeCell ref="F8:G14"/>
    <mergeCell ref="F17:G19"/>
    <mergeCell ref="E92:H92"/>
    <mergeCell ref="E93:H93"/>
    <mergeCell ref="D95:E95"/>
    <mergeCell ref="D98:E98"/>
    <mergeCell ref="D72:E72"/>
    <mergeCell ref="D73:E73"/>
    <mergeCell ref="D75:E75"/>
    <mergeCell ref="D76:E76"/>
    <mergeCell ref="D77:E77"/>
    <mergeCell ref="D89:E89"/>
    <mergeCell ref="I17:I19"/>
    <mergeCell ref="H48:H51"/>
    <mergeCell ref="D69:E69"/>
    <mergeCell ref="F69:G69"/>
    <mergeCell ref="D79:E79"/>
    <mergeCell ref="E61:H61"/>
    <mergeCell ref="D71:E71"/>
    <mergeCell ref="D59:I59"/>
    <mergeCell ref="D53:E53"/>
    <mergeCell ref="D54:E54"/>
    <mergeCell ref="G112:I112"/>
    <mergeCell ref="F97:G97"/>
    <mergeCell ref="G107:I107"/>
    <mergeCell ref="G108:I108"/>
    <mergeCell ref="G109:I109"/>
    <mergeCell ref="G110:I110"/>
    <mergeCell ref="G111:I111"/>
    <mergeCell ref="F98:G98"/>
    <mergeCell ref="D104:I104"/>
    <mergeCell ref="E101:H101"/>
    <mergeCell ref="C3:I3"/>
    <mergeCell ref="C4:I4"/>
    <mergeCell ref="C63:H63"/>
    <mergeCell ref="D8:E8"/>
    <mergeCell ref="D9:E9"/>
    <mergeCell ref="D56:E56"/>
    <mergeCell ref="D7:E7"/>
    <mergeCell ref="F7:G7"/>
    <mergeCell ref="E60:H60"/>
    <mergeCell ref="D16:E16"/>
    <mergeCell ref="E102:H102"/>
    <mergeCell ref="F95:G95"/>
    <mergeCell ref="D96:E96"/>
    <mergeCell ref="F96:G96"/>
    <mergeCell ref="D97:E97"/>
    <mergeCell ref="D64:I67"/>
    <mergeCell ref="D70:E70"/>
    <mergeCell ref="D85:E85"/>
    <mergeCell ref="D86:E86"/>
    <mergeCell ref="D87:E87"/>
    <mergeCell ref="D55:E55"/>
    <mergeCell ref="D17:E17"/>
    <mergeCell ref="D18:E18"/>
    <mergeCell ref="D19:E19"/>
    <mergeCell ref="D48:E48"/>
    <mergeCell ref="D49:E49"/>
    <mergeCell ref="D50:E50"/>
    <mergeCell ref="H17:H47"/>
    <mergeCell ref="D13:E14"/>
    <mergeCell ref="H8:H14"/>
    <mergeCell ref="H15:H16"/>
    <mergeCell ref="D51:E51"/>
    <mergeCell ref="D52:E52"/>
    <mergeCell ref="D10:E10"/>
    <mergeCell ref="D11:E11"/>
    <mergeCell ref="D12:E12"/>
    <mergeCell ref="D15:E15"/>
  </mergeCells>
  <hyperlinks>
    <hyperlink ref="E61" r:id="rId1" display="mnkhedah@yahoo.com"/>
    <hyperlink ref="E93" r:id="rId2" display="marion.fourtune@undp.org "/>
  </hyperlinks>
  <printOptions/>
  <pageMargins left="0.2" right="0.21" top="0.17" bottom="0.17" header="0.17" footer="0.17"/>
  <pageSetup horizontalDpi="600" verticalDpi="600" orientation="landscape" paperSize="9" r:id="rId3"/>
</worksheet>
</file>

<file path=xl/worksheets/sheet5.xml><?xml version="1.0" encoding="utf-8"?>
<worksheet xmlns="http://schemas.openxmlformats.org/spreadsheetml/2006/main" xmlns:r="http://schemas.openxmlformats.org/officeDocument/2006/relationships">
  <sheetPr>
    <pageSetUpPr fitToPage="1"/>
  </sheetPr>
  <dimension ref="B2:I20"/>
  <sheetViews>
    <sheetView zoomScale="70" zoomScaleNormal="70" zoomScalePageLayoutView="0" workbookViewId="0" topLeftCell="A1">
      <selection activeCell="H28" sqref="H28"/>
    </sheetView>
  </sheetViews>
  <sheetFormatPr defaultColWidth="9.140625" defaultRowHeight="15"/>
  <cols>
    <col min="1" max="1" width="1.421875" style="0" customWidth="1"/>
    <col min="2" max="2" width="1.8515625" style="0" customWidth="1"/>
    <col min="3" max="3" width="13.57421875" style="0" customWidth="1"/>
    <col min="4" max="4" width="11.57421875" style="0" customWidth="1"/>
    <col min="5" max="5" width="14.57421875" style="0" customWidth="1"/>
    <col min="6" max="6" width="31.421875" style="0" customWidth="1"/>
    <col min="7" max="7" width="36.7109375" style="300" customWidth="1"/>
    <col min="8" max="8" width="40.140625" style="0" customWidth="1"/>
    <col min="9" max="10" width="1.7109375" style="0" customWidth="1"/>
  </cols>
  <sheetData>
    <row r="1" ht="15.75" thickBot="1"/>
    <row r="2" spans="2:9" ht="15.75" thickBot="1">
      <c r="B2" s="44"/>
      <c r="C2" s="45"/>
      <c r="D2" s="46"/>
      <c r="E2" s="46"/>
      <c r="F2" s="46"/>
      <c r="G2" s="304"/>
      <c r="H2" s="46"/>
      <c r="I2" s="47"/>
    </row>
    <row r="3" spans="2:9" ht="21" thickBot="1">
      <c r="B3" s="95"/>
      <c r="C3" s="346" t="s">
        <v>260</v>
      </c>
      <c r="D3" s="495"/>
      <c r="E3" s="495"/>
      <c r="F3" s="495"/>
      <c r="G3" s="495"/>
      <c r="H3" s="496"/>
      <c r="I3" s="97"/>
    </row>
    <row r="4" spans="2:9" ht="15">
      <c r="B4" s="48"/>
      <c r="C4" s="497" t="s">
        <v>261</v>
      </c>
      <c r="D4" s="497"/>
      <c r="E4" s="497"/>
      <c r="F4" s="497"/>
      <c r="G4" s="497"/>
      <c r="H4" s="497"/>
      <c r="I4" s="49"/>
    </row>
    <row r="5" spans="2:9" ht="15">
      <c r="B5" s="48"/>
      <c r="C5" s="498"/>
      <c r="D5" s="498"/>
      <c r="E5" s="498"/>
      <c r="F5" s="498"/>
      <c r="G5" s="498"/>
      <c r="H5" s="498"/>
      <c r="I5" s="49"/>
    </row>
    <row r="6" spans="2:9" ht="30.75" customHeight="1" thickBot="1">
      <c r="B6" s="48"/>
      <c r="C6" s="500" t="s">
        <v>262</v>
      </c>
      <c r="D6" s="500"/>
      <c r="E6" s="51"/>
      <c r="F6" s="51"/>
      <c r="G6" s="64"/>
      <c r="H6" s="51"/>
      <c r="I6" s="49"/>
    </row>
    <row r="7" spans="2:9" ht="30" customHeight="1" thickBot="1">
      <c r="B7" s="48"/>
      <c r="C7" s="206" t="s">
        <v>259</v>
      </c>
      <c r="D7" s="499" t="s">
        <v>258</v>
      </c>
      <c r="E7" s="499"/>
      <c r="F7" s="207" t="s">
        <v>254</v>
      </c>
      <c r="G7" s="305" t="s">
        <v>291</v>
      </c>
      <c r="H7" s="143" t="s">
        <v>300</v>
      </c>
      <c r="I7" s="49"/>
    </row>
    <row r="8" spans="2:9" ht="208.5" customHeight="1">
      <c r="B8" s="48"/>
      <c r="C8" s="203" t="s">
        <v>459</v>
      </c>
      <c r="D8" s="475" t="s">
        <v>461</v>
      </c>
      <c r="E8" s="475"/>
      <c r="F8" s="208" t="s">
        <v>445</v>
      </c>
      <c r="G8" s="242" t="s">
        <v>525</v>
      </c>
      <c r="H8" s="209" t="s">
        <v>465</v>
      </c>
      <c r="I8" s="49"/>
    </row>
    <row r="9" spans="2:9" ht="409.5">
      <c r="B9" s="53"/>
      <c r="C9" s="211" t="s">
        <v>460</v>
      </c>
      <c r="D9" s="477" t="s">
        <v>386</v>
      </c>
      <c r="E9" s="477"/>
      <c r="F9" s="229" t="s">
        <v>462</v>
      </c>
      <c r="G9" s="306" t="s">
        <v>486</v>
      </c>
      <c r="H9" s="204" t="s">
        <v>540</v>
      </c>
      <c r="I9" s="54"/>
    </row>
    <row r="10" spans="2:9" ht="409.5">
      <c r="B10" s="53"/>
      <c r="C10" s="211"/>
      <c r="D10" s="477"/>
      <c r="E10" s="477"/>
      <c r="F10" s="229" t="s">
        <v>463</v>
      </c>
      <c r="G10" s="306" t="s">
        <v>526</v>
      </c>
      <c r="H10" s="204" t="s">
        <v>542</v>
      </c>
      <c r="I10" s="54"/>
    </row>
    <row r="11" spans="2:9" ht="409.5" thickBot="1">
      <c r="B11" s="53"/>
      <c r="C11" s="212"/>
      <c r="D11" s="494"/>
      <c r="E11" s="494"/>
      <c r="F11" s="205" t="s">
        <v>464</v>
      </c>
      <c r="G11" s="243" t="s">
        <v>538</v>
      </c>
      <c r="H11" s="210" t="s">
        <v>541</v>
      </c>
      <c r="I11" s="54"/>
    </row>
    <row r="12" spans="2:9" ht="96.75" customHeight="1">
      <c r="B12" s="53"/>
      <c r="C12" s="213" t="s">
        <v>467</v>
      </c>
      <c r="D12" s="475" t="s">
        <v>387</v>
      </c>
      <c r="E12" s="475"/>
      <c r="F12" s="208" t="s">
        <v>449</v>
      </c>
      <c r="G12" s="242" t="s">
        <v>466</v>
      </c>
      <c r="H12" s="209" t="s">
        <v>448</v>
      </c>
      <c r="I12" s="54"/>
    </row>
    <row r="13" spans="2:9" ht="285.75" thickBot="1">
      <c r="B13" s="53"/>
      <c r="C13" s="212" t="s">
        <v>468</v>
      </c>
      <c r="D13" s="494" t="s">
        <v>475</v>
      </c>
      <c r="E13" s="494"/>
      <c r="F13" s="205" t="s">
        <v>476</v>
      </c>
      <c r="G13" s="243" t="s">
        <v>539</v>
      </c>
      <c r="H13" s="244" t="s">
        <v>543</v>
      </c>
      <c r="I13" s="54"/>
    </row>
    <row r="14" spans="2:9" s="188" customFormat="1" ht="409.5">
      <c r="B14" s="186"/>
      <c r="C14" s="213" t="s">
        <v>469</v>
      </c>
      <c r="D14" s="475" t="s">
        <v>388</v>
      </c>
      <c r="E14" s="475"/>
      <c r="F14" s="208" t="s">
        <v>421</v>
      </c>
      <c r="G14" s="245" t="s">
        <v>527</v>
      </c>
      <c r="H14" s="209" t="s">
        <v>452</v>
      </c>
      <c r="I14" s="187"/>
    </row>
    <row r="15" spans="2:9" ht="377.25" customHeight="1" thickBot="1">
      <c r="B15" s="53"/>
      <c r="C15" s="212" t="s">
        <v>470</v>
      </c>
      <c r="D15" s="494" t="s">
        <v>477</v>
      </c>
      <c r="E15" s="494"/>
      <c r="F15" s="205" t="s">
        <v>454</v>
      </c>
      <c r="G15" s="243" t="s">
        <v>528</v>
      </c>
      <c r="H15" s="210" t="s">
        <v>544</v>
      </c>
      <c r="I15" s="54"/>
    </row>
    <row r="16" spans="2:9" ht="157.5" customHeight="1">
      <c r="B16" s="53"/>
      <c r="C16" s="213" t="s">
        <v>471</v>
      </c>
      <c r="D16" s="475" t="s">
        <v>478</v>
      </c>
      <c r="E16" s="475"/>
      <c r="F16" s="208" t="s">
        <v>456</v>
      </c>
      <c r="G16" s="242" t="s">
        <v>479</v>
      </c>
      <c r="H16" s="209" t="s">
        <v>455</v>
      </c>
      <c r="I16" s="54"/>
    </row>
    <row r="17" spans="2:9" ht="409.5" thickBot="1">
      <c r="B17" s="53"/>
      <c r="C17" s="212" t="s">
        <v>472</v>
      </c>
      <c r="D17" s="494" t="s">
        <v>404</v>
      </c>
      <c r="E17" s="494"/>
      <c r="F17" s="205" t="s">
        <v>458</v>
      </c>
      <c r="G17" s="243" t="s">
        <v>487</v>
      </c>
      <c r="H17" s="210" t="s">
        <v>545</v>
      </c>
      <c r="I17" s="54"/>
    </row>
    <row r="18" spans="2:9" ht="151.5" customHeight="1">
      <c r="B18" s="53"/>
      <c r="C18" s="213" t="s">
        <v>473</v>
      </c>
      <c r="D18" s="475" t="s">
        <v>480</v>
      </c>
      <c r="E18" s="475"/>
      <c r="F18" s="208" t="s">
        <v>481</v>
      </c>
      <c r="G18" s="242" t="s">
        <v>482</v>
      </c>
      <c r="H18" s="209" t="s">
        <v>483</v>
      </c>
      <c r="I18" s="54"/>
    </row>
    <row r="19" spans="2:9" ht="409.5" thickBot="1">
      <c r="B19" s="53"/>
      <c r="C19" s="212" t="s">
        <v>474</v>
      </c>
      <c r="D19" s="494" t="s">
        <v>485</v>
      </c>
      <c r="E19" s="494"/>
      <c r="F19" s="205" t="s">
        <v>484</v>
      </c>
      <c r="G19" s="243" t="s">
        <v>488</v>
      </c>
      <c r="H19" s="210" t="s">
        <v>546</v>
      </c>
      <c r="I19" s="54"/>
    </row>
    <row r="20" spans="2:9" ht="15.75" thickBot="1">
      <c r="B20" s="110"/>
      <c r="C20" s="111"/>
      <c r="D20" s="111"/>
      <c r="E20" s="111"/>
      <c r="F20" s="111"/>
      <c r="G20" s="307"/>
      <c r="H20" s="111"/>
      <c r="I20" s="112"/>
    </row>
  </sheetData>
  <sheetProtection/>
  <mergeCells count="17">
    <mergeCell ref="C3:H3"/>
    <mergeCell ref="C4:H4"/>
    <mergeCell ref="C5:H5"/>
    <mergeCell ref="D7:E7"/>
    <mergeCell ref="D9:E9"/>
    <mergeCell ref="C6:D6"/>
    <mergeCell ref="D8:E8"/>
    <mergeCell ref="D18:E18"/>
    <mergeCell ref="D19:E19"/>
    <mergeCell ref="D16:E16"/>
    <mergeCell ref="D10:E10"/>
    <mergeCell ref="D11:E11"/>
    <mergeCell ref="D13:E13"/>
    <mergeCell ref="D17:E17"/>
    <mergeCell ref="D12:E12"/>
    <mergeCell ref="D14:E14"/>
    <mergeCell ref="D15:E15"/>
  </mergeCells>
  <printOptions/>
  <pageMargins left="0.25" right="0.25" top="0.17" bottom="0.17" header="0.17" footer="0.17"/>
  <pageSetup fitToHeight="0" fitToWidth="1" horizontalDpi="600" verticalDpi="600" orientation="landscape" paperSize="9" scale="93" r:id="rId1"/>
</worksheet>
</file>

<file path=xl/worksheets/sheet6.xml><?xml version="1.0" encoding="utf-8"?>
<worksheet xmlns="http://schemas.openxmlformats.org/spreadsheetml/2006/main" xmlns:r="http://schemas.openxmlformats.org/officeDocument/2006/relationships">
  <dimension ref="B2:E29"/>
  <sheetViews>
    <sheetView zoomScalePageLayoutView="0" workbookViewId="0" topLeftCell="A1">
      <selection activeCell="D10" sqref="D10"/>
    </sheetView>
  </sheetViews>
  <sheetFormatPr defaultColWidth="9.140625" defaultRowHeight="15"/>
  <cols>
    <col min="1" max="1" width="1.28515625" style="0" customWidth="1"/>
    <col min="2" max="2" width="2.00390625" style="0" customWidth="1"/>
    <col min="3" max="3" width="47.7109375" style="0" customWidth="1"/>
    <col min="4" max="4" width="82.7109375" style="0" customWidth="1"/>
    <col min="5" max="5" width="2.421875" style="0" customWidth="1"/>
    <col min="6" max="6" width="1.421875" style="0" customWidth="1"/>
  </cols>
  <sheetData>
    <row r="1" ht="15.75" thickBot="1"/>
    <row r="2" spans="2:5" ht="15.75" thickBot="1">
      <c r="B2" s="118"/>
      <c r="C2" s="72"/>
      <c r="D2" s="72"/>
      <c r="E2" s="73"/>
    </row>
    <row r="3" spans="2:5" ht="19.5" thickBot="1">
      <c r="B3" s="119"/>
      <c r="C3" s="502" t="s">
        <v>276</v>
      </c>
      <c r="D3" s="503"/>
      <c r="E3" s="120"/>
    </row>
    <row r="4" spans="2:5" ht="15">
      <c r="B4" s="119"/>
      <c r="C4" s="121"/>
      <c r="D4" s="121"/>
      <c r="E4" s="120"/>
    </row>
    <row r="5" spans="2:5" ht="15.75" thickBot="1">
      <c r="B5" s="119"/>
      <c r="C5" s="122" t="s">
        <v>315</v>
      </c>
      <c r="D5" s="121"/>
      <c r="E5" s="120"/>
    </row>
    <row r="6" spans="2:5" ht="15.75" thickBot="1">
      <c r="B6" s="119"/>
      <c r="C6" s="129" t="s">
        <v>277</v>
      </c>
      <c r="D6" s="130" t="s">
        <v>278</v>
      </c>
      <c r="E6" s="120"/>
    </row>
    <row r="7" spans="2:5" ht="79.5" customHeight="1" thickBot="1">
      <c r="B7" s="119"/>
      <c r="C7" s="123" t="s">
        <v>319</v>
      </c>
      <c r="D7" s="308" t="s">
        <v>416</v>
      </c>
      <c r="E7" s="120"/>
    </row>
    <row r="8" spans="2:5" ht="87" customHeight="1" thickBot="1">
      <c r="B8" s="119"/>
      <c r="C8" s="124" t="s">
        <v>320</v>
      </c>
      <c r="D8" s="309" t="s">
        <v>547</v>
      </c>
      <c r="E8" s="120"/>
    </row>
    <row r="9" spans="2:5" ht="120.75" thickBot="1">
      <c r="B9" s="119"/>
      <c r="C9" s="125" t="s">
        <v>279</v>
      </c>
      <c r="D9" s="310" t="s">
        <v>548</v>
      </c>
      <c r="E9" s="120"/>
    </row>
    <row r="10" spans="2:5" ht="105" customHeight="1" thickBot="1">
      <c r="B10" s="119"/>
      <c r="C10" s="123" t="s">
        <v>292</v>
      </c>
      <c r="D10" s="308" t="s">
        <v>422</v>
      </c>
      <c r="E10" s="120"/>
    </row>
    <row r="11" spans="2:5" ht="15">
      <c r="B11" s="119"/>
      <c r="C11" s="121"/>
      <c r="D11" s="121"/>
      <c r="E11" s="120"/>
    </row>
    <row r="12" spans="2:5" ht="15.75" thickBot="1">
      <c r="B12" s="119"/>
      <c r="C12" s="504" t="s">
        <v>316</v>
      </c>
      <c r="D12" s="504"/>
      <c r="E12" s="120"/>
    </row>
    <row r="13" spans="2:5" ht="15.75" thickBot="1">
      <c r="B13" s="119"/>
      <c r="C13" s="131" t="s">
        <v>280</v>
      </c>
      <c r="D13" s="131" t="s">
        <v>278</v>
      </c>
      <c r="E13" s="120"/>
    </row>
    <row r="14" spans="2:5" ht="15.75" thickBot="1">
      <c r="B14" s="119"/>
      <c r="C14" s="501" t="s">
        <v>317</v>
      </c>
      <c r="D14" s="501"/>
      <c r="E14" s="120"/>
    </row>
    <row r="15" spans="2:5" ht="75.75" thickBot="1">
      <c r="B15" s="119"/>
      <c r="C15" s="125" t="s">
        <v>321</v>
      </c>
      <c r="D15" s="126"/>
      <c r="E15" s="120"/>
    </row>
    <row r="16" spans="2:5" ht="60.75" thickBot="1">
      <c r="B16" s="119"/>
      <c r="C16" s="125" t="s">
        <v>322</v>
      </c>
      <c r="D16" s="126"/>
      <c r="E16" s="120"/>
    </row>
    <row r="17" spans="2:5" ht="15.75" thickBot="1">
      <c r="B17" s="119"/>
      <c r="C17" s="501" t="s">
        <v>318</v>
      </c>
      <c r="D17" s="501"/>
      <c r="E17" s="120"/>
    </row>
    <row r="18" spans="2:5" ht="75.75" thickBot="1">
      <c r="B18" s="119"/>
      <c r="C18" s="125" t="s">
        <v>323</v>
      </c>
      <c r="D18" s="126"/>
      <c r="E18" s="120"/>
    </row>
    <row r="19" spans="2:5" ht="60.75" thickBot="1">
      <c r="B19" s="119"/>
      <c r="C19" s="125" t="s">
        <v>314</v>
      </c>
      <c r="D19" s="126"/>
      <c r="E19" s="120"/>
    </row>
    <row r="20" spans="2:5" ht="15.75" thickBot="1">
      <c r="B20" s="119"/>
      <c r="C20" s="501" t="s">
        <v>281</v>
      </c>
      <c r="D20" s="501"/>
      <c r="E20" s="120"/>
    </row>
    <row r="21" spans="2:5" ht="30.75" thickBot="1">
      <c r="B21" s="119"/>
      <c r="C21" s="127" t="s">
        <v>282</v>
      </c>
      <c r="D21" s="127"/>
      <c r="E21" s="120"/>
    </row>
    <row r="22" spans="2:5" ht="30.75" thickBot="1">
      <c r="B22" s="119"/>
      <c r="C22" s="127" t="s">
        <v>283</v>
      </c>
      <c r="D22" s="127"/>
      <c r="E22" s="120"/>
    </row>
    <row r="23" spans="2:5" ht="30.75" thickBot="1">
      <c r="B23" s="119"/>
      <c r="C23" s="127" t="s">
        <v>284</v>
      </c>
      <c r="D23" s="127"/>
      <c r="E23" s="120"/>
    </row>
    <row r="24" spans="2:5" ht="15.75" thickBot="1">
      <c r="B24" s="119"/>
      <c r="C24" s="501" t="s">
        <v>285</v>
      </c>
      <c r="D24" s="501"/>
      <c r="E24" s="120"/>
    </row>
    <row r="25" spans="2:5" ht="60.75" thickBot="1">
      <c r="B25" s="119"/>
      <c r="C25" s="125" t="s">
        <v>324</v>
      </c>
      <c r="D25" s="126"/>
      <c r="E25" s="120"/>
    </row>
    <row r="26" spans="2:5" ht="30.75" thickBot="1">
      <c r="B26" s="119"/>
      <c r="C26" s="125" t="s">
        <v>325</v>
      </c>
      <c r="D26" s="126"/>
      <c r="E26" s="120"/>
    </row>
    <row r="27" spans="2:5" ht="75.75" thickBot="1">
      <c r="B27" s="119"/>
      <c r="C27" s="125" t="s">
        <v>286</v>
      </c>
      <c r="D27" s="126"/>
      <c r="E27" s="120"/>
    </row>
    <row r="28" spans="2:5" ht="45.75" thickBot="1">
      <c r="B28" s="119"/>
      <c r="C28" s="125" t="s">
        <v>326</v>
      </c>
      <c r="D28" s="126"/>
      <c r="E28" s="120"/>
    </row>
    <row r="29" spans="2:5" ht="15.75" thickBot="1">
      <c r="B29" s="148"/>
      <c r="C29" s="128"/>
      <c r="D29" s="128"/>
      <c r="E29" s="149"/>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B1:AO39"/>
  <sheetViews>
    <sheetView zoomScale="90" zoomScaleNormal="90" zoomScalePageLayoutView="0" workbookViewId="0" topLeftCell="A37">
      <selection activeCell="D32" sqref="D32"/>
    </sheetView>
  </sheetViews>
  <sheetFormatPr defaultColWidth="9.140625" defaultRowHeight="15"/>
  <cols>
    <col min="1" max="1" width="2.28125" style="0" customWidth="1"/>
    <col min="2" max="2" width="37.28125" style="0" customWidth="1"/>
    <col min="3" max="3" width="10.8515625" style="0" customWidth="1"/>
    <col min="4" max="4" width="64.57421875" style="0" customWidth="1"/>
    <col min="5" max="5" width="15.00390625" style="0" customWidth="1"/>
    <col min="6" max="7" width="6.7109375" style="0" customWidth="1"/>
    <col min="8" max="8" width="9.28125" style="0" customWidth="1"/>
    <col min="9" max="9" width="9.7109375" style="0" customWidth="1"/>
    <col min="10" max="11" width="5.28125" style="0" customWidth="1"/>
    <col min="12" max="13" width="5.57421875" style="0" customWidth="1"/>
    <col min="14" max="14" width="1.8515625" style="0" customWidth="1"/>
    <col min="16" max="16" width="10.00390625" style="0" customWidth="1"/>
  </cols>
  <sheetData>
    <row r="1" spans="2:8" ht="15.75" thickBot="1">
      <c r="B1" s="102"/>
      <c r="C1" s="102"/>
      <c r="D1" s="102"/>
      <c r="E1" s="102"/>
      <c r="F1" s="102"/>
      <c r="G1" s="102"/>
      <c r="H1" s="102"/>
    </row>
    <row r="2" spans="2:13" ht="15" customHeight="1" thickBot="1">
      <c r="B2" s="99"/>
      <c r="C2" s="513"/>
      <c r="D2" s="513"/>
      <c r="E2" s="513"/>
      <c r="F2" s="513"/>
      <c r="G2" s="513"/>
      <c r="H2" s="93"/>
      <c r="I2" s="93"/>
      <c r="J2" s="93"/>
      <c r="K2" s="93"/>
      <c r="L2" s="93"/>
      <c r="M2" s="94"/>
    </row>
    <row r="3" spans="2:13" ht="27" thickBot="1">
      <c r="B3" s="100"/>
      <c r="C3" s="525" t="s">
        <v>303</v>
      </c>
      <c r="D3" s="526"/>
      <c r="E3" s="526"/>
      <c r="F3" s="527"/>
      <c r="G3" s="101"/>
      <c r="H3" s="96"/>
      <c r="I3" s="96"/>
      <c r="J3" s="96"/>
      <c r="K3" s="96"/>
      <c r="L3" s="96"/>
      <c r="M3" s="98"/>
    </row>
    <row r="4" spans="2:13" ht="15" customHeight="1">
      <c r="B4" s="100"/>
      <c r="C4" s="101"/>
      <c r="D4" s="101"/>
      <c r="E4" s="101"/>
      <c r="F4" s="101"/>
      <c r="G4" s="101"/>
      <c r="H4" s="96"/>
      <c r="I4" s="96"/>
      <c r="J4" s="96"/>
      <c r="K4" s="96"/>
      <c r="L4" s="96"/>
      <c r="M4" s="98"/>
    </row>
    <row r="5" spans="2:13" ht="15.75" customHeight="1" thickBot="1">
      <c r="B5" s="95"/>
      <c r="C5" s="96"/>
      <c r="D5" s="96"/>
      <c r="E5" s="96"/>
      <c r="F5" s="96"/>
      <c r="G5" s="96"/>
      <c r="H5" s="96"/>
      <c r="I5" s="96"/>
      <c r="J5" s="96"/>
      <c r="K5" s="96"/>
      <c r="L5" s="96"/>
      <c r="M5" s="98"/>
    </row>
    <row r="6" spans="2:13" ht="15.75" customHeight="1">
      <c r="B6" s="516" t="s">
        <v>241</v>
      </c>
      <c r="C6" s="517"/>
      <c r="D6" s="517"/>
      <c r="E6" s="517"/>
      <c r="F6" s="517"/>
      <c r="G6" s="517"/>
      <c r="H6" s="517"/>
      <c r="I6" s="517"/>
      <c r="J6" s="517"/>
      <c r="K6" s="517"/>
      <c r="L6" s="517"/>
      <c r="M6" s="518"/>
    </row>
    <row r="7" spans="2:13" ht="15.75" customHeight="1" thickBot="1">
      <c r="B7" s="519"/>
      <c r="C7" s="520"/>
      <c r="D7" s="520"/>
      <c r="E7" s="520"/>
      <c r="F7" s="520"/>
      <c r="G7" s="520"/>
      <c r="H7" s="520"/>
      <c r="I7" s="520"/>
      <c r="J7" s="520"/>
      <c r="K7" s="520"/>
      <c r="L7" s="520"/>
      <c r="M7" s="521"/>
    </row>
    <row r="8" spans="2:13" ht="15.75" customHeight="1">
      <c r="B8" s="516" t="s">
        <v>269</v>
      </c>
      <c r="C8" s="517"/>
      <c r="D8" s="517"/>
      <c r="E8" s="517"/>
      <c r="F8" s="517"/>
      <c r="G8" s="517"/>
      <c r="H8" s="517"/>
      <c r="I8" s="517"/>
      <c r="J8" s="517"/>
      <c r="K8" s="517"/>
      <c r="L8" s="517"/>
      <c r="M8" s="518"/>
    </row>
    <row r="9" spans="2:13" ht="15.75" customHeight="1" thickBot="1">
      <c r="B9" s="522" t="s">
        <v>242</v>
      </c>
      <c r="C9" s="523"/>
      <c r="D9" s="523"/>
      <c r="E9" s="523"/>
      <c r="F9" s="523"/>
      <c r="G9" s="523"/>
      <c r="H9" s="523"/>
      <c r="I9" s="523"/>
      <c r="J9" s="523"/>
      <c r="K9" s="523"/>
      <c r="L9" s="523"/>
      <c r="M9" s="524"/>
    </row>
    <row r="10" spans="2:13" ht="15.75" customHeight="1" thickBot="1">
      <c r="B10" s="40"/>
      <c r="C10" s="40"/>
      <c r="D10" s="40"/>
      <c r="E10" s="40"/>
      <c r="F10" s="40"/>
      <c r="G10" s="40"/>
      <c r="H10" s="40"/>
      <c r="I10" s="40"/>
      <c r="J10" s="40"/>
      <c r="K10" s="40"/>
      <c r="L10" s="40"/>
      <c r="M10" s="40"/>
    </row>
    <row r="11" spans="2:13" ht="15.75" thickBot="1">
      <c r="B11" s="531" t="s">
        <v>331</v>
      </c>
      <c r="C11" s="532"/>
      <c r="D11" s="533"/>
      <c r="E11" s="40"/>
      <c r="F11" s="40"/>
      <c r="G11" s="40"/>
      <c r="H11" s="12"/>
      <c r="I11" s="12"/>
      <c r="J11" s="12"/>
      <c r="K11" s="12"/>
      <c r="L11" s="12"/>
      <c r="M11" s="12"/>
    </row>
    <row r="12" spans="2:13" ht="8.25" customHeight="1" thickBot="1">
      <c r="B12" s="40"/>
      <c r="C12" s="40"/>
      <c r="D12" s="40"/>
      <c r="E12" s="40"/>
      <c r="F12" s="40"/>
      <c r="G12" s="40"/>
      <c r="H12" s="12"/>
      <c r="I12" s="12"/>
      <c r="J12" s="12"/>
      <c r="K12" s="12"/>
      <c r="L12" s="12"/>
      <c r="M12" s="12"/>
    </row>
    <row r="13" spans="2:13" ht="19.5" thickBot="1">
      <c r="B13" s="528" t="s">
        <v>243</v>
      </c>
      <c r="C13" s="529"/>
      <c r="D13" s="529"/>
      <c r="E13" s="529"/>
      <c r="F13" s="529"/>
      <c r="G13" s="529"/>
      <c r="H13" s="529"/>
      <c r="I13" s="529"/>
      <c r="J13" s="529"/>
      <c r="K13" s="529"/>
      <c r="L13" s="529"/>
      <c r="M13" s="530"/>
    </row>
    <row r="14" spans="2:16" s="30" customFormat="1" ht="51.75" thickBot="1">
      <c r="B14" s="156" t="s">
        <v>244</v>
      </c>
      <c r="C14" s="150" t="s">
        <v>245</v>
      </c>
      <c r="D14" s="150" t="s">
        <v>246</v>
      </c>
      <c r="E14" s="150" t="s">
        <v>245</v>
      </c>
      <c r="F14" s="514" t="s">
        <v>247</v>
      </c>
      <c r="G14" s="515"/>
      <c r="H14" s="514" t="s">
        <v>248</v>
      </c>
      <c r="I14" s="515"/>
      <c r="J14" s="514" t="s">
        <v>249</v>
      </c>
      <c r="K14" s="515"/>
      <c r="L14" s="514" t="s">
        <v>270</v>
      </c>
      <c r="M14" s="515"/>
      <c r="P14" s="105"/>
    </row>
    <row r="15" spans="2:41" ht="360" customHeight="1" thickBot="1">
      <c r="B15" s="152" t="s">
        <v>327</v>
      </c>
      <c r="C15" s="31">
        <v>4</v>
      </c>
      <c r="D15" s="153" t="s">
        <v>336</v>
      </c>
      <c r="E15" s="31">
        <v>4.2</v>
      </c>
      <c r="F15" s="509" t="s">
        <v>446</v>
      </c>
      <c r="G15" s="510"/>
      <c r="H15" s="509" t="s">
        <v>445</v>
      </c>
      <c r="I15" s="510"/>
      <c r="J15" s="511"/>
      <c r="K15" s="512"/>
      <c r="L15" s="511"/>
      <c r="M15" s="512"/>
      <c r="N15" s="8"/>
      <c r="O15" s="8"/>
      <c r="P15" s="108"/>
      <c r="Q15" s="8"/>
      <c r="R15" s="8"/>
      <c r="S15" s="8"/>
      <c r="T15" s="8"/>
      <c r="U15" s="8"/>
      <c r="V15" s="8"/>
      <c r="W15" s="8"/>
      <c r="X15" s="8"/>
      <c r="Y15" s="8"/>
      <c r="Z15" s="8"/>
      <c r="AA15" s="8"/>
      <c r="AB15" s="8"/>
      <c r="AC15" s="8"/>
      <c r="AD15" s="8"/>
      <c r="AE15" s="8"/>
      <c r="AF15" s="8"/>
      <c r="AG15" s="8"/>
      <c r="AH15" s="8"/>
      <c r="AI15" s="8"/>
      <c r="AJ15" s="102"/>
      <c r="AK15" s="102"/>
      <c r="AL15" s="102"/>
      <c r="AM15" s="102"/>
      <c r="AN15" s="102"/>
      <c r="AO15" s="102"/>
    </row>
    <row r="16" spans="2:41" s="12" customFormat="1" ht="9.75" customHeight="1" thickBot="1">
      <c r="B16" s="34"/>
      <c r="C16" s="34"/>
      <c r="D16" s="34"/>
      <c r="E16" s="34"/>
      <c r="F16" s="505"/>
      <c r="G16" s="506"/>
      <c r="H16" s="506"/>
      <c r="I16" s="506"/>
      <c r="J16" s="506"/>
      <c r="K16" s="506"/>
      <c r="L16" s="506"/>
      <c r="M16" s="506"/>
      <c r="N16" s="8"/>
      <c r="O16" s="8"/>
      <c r="P16" s="8"/>
      <c r="Q16" s="8"/>
      <c r="R16" s="8"/>
      <c r="S16" s="8"/>
      <c r="T16" s="8"/>
      <c r="U16" s="8"/>
      <c r="V16" s="8"/>
      <c r="W16" s="8"/>
      <c r="X16" s="8"/>
      <c r="Y16" s="8"/>
      <c r="Z16" s="8"/>
      <c r="AA16" s="8"/>
      <c r="AB16" s="8"/>
      <c r="AC16" s="8"/>
      <c r="AD16" s="8"/>
      <c r="AE16" s="8"/>
      <c r="AF16" s="8"/>
      <c r="AG16" s="8"/>
      <c r="AH16" s="8"/>
      <c r="AI16" s="8"/>
      <c r="AJ16" s="106"/>
      <c r="AK16" s="106"/>
      <c r="AL16" s="106"/>
      <c r="AM16" s="106"/>
      <c r="AN16" s="106"/>
      <c r="AO16" s="106"/>
    </row>
    <row r="17" spans="2:41" s="30" customFormat="1" ht="48" customHeight="1" thickBot="1">
      <c r="B17" s="103" t="s">
        <v>250</v>
      </c>
      <c r="C17" s="116" t="s">
        <v>245</v>
      </c>
      <c r="D17" s="32" t="s">
        <v>251</v>
      </c>
      <c r="E17" s="116" t="s">
        <v>245</v>
      </c>
      <c r="F17" s="507" t="s">
        <v>247</v>
      </c>
      <c r="G17" s="508"/>
      <c r="H17" s="507" t="s">
        <v>248</v>
      </c>
      <c r="I17" s="508"/>
      <c r="J17" s="507" t="s">
        <v>249</v>
      </c>
      <c r="K17" s="508"/>
      <c r="L17" s="507" t="s">
        <v>270</v>
      </c>
      <c r="M17" s="508"/>
      <c r="N17" s="109"/>
      <c r="O17" s="109"/>
      <c r="P17" s="108"/>
      <c r="Q17" s="109"/>
      <c r="R17" s="109"/>
      <c r="S17" s="109"/>
      <c r="T17" s="109"/>
      <c r="U17" s="109"/>
      <c r="V17" s="109"/>
      <c r="W17" s="109"/>
      <c r="X17" s="109"/>
      <c r="Y17" s="109"/>
      <c r="Z17" s="109"/>
      <c r="AA17" s="109"/>
      <c r="AB17" s="109"/>
      <c r="AC17" s="109"/>
      <c r="AD17" s="109"/>
      <c r="AE17" s="109"/>
      <c r="AF17" s="109"/>
      <c r="AG17" s="109"/>
      <c r="AH17" s="109"/>
      <c r="AI17" s="109"/>
      <c r="AJ17" s="107"/>
      <c r="AK17" s="107"/>
      <c r="AL17" s="107"/>
      <c r="AM17" s="107"/>
      <c r="AN17" s="107"/>
      <c r="AO17" s="107"/>
    </row>
    <row r="18" spans="2:41" ht="370.5" thickBot="1">
      <c r="B18" s="154" t="s">
        <v>329</v>
      </c>
      <c r="C18" s="33">
        <v>4</v>
      </c>
      <c r="D18" s="155" t="s">
        <v>337</v>
      </c>
      <c r="E18" s="33">
        <v>4.2</v>
      </c>
      <c r="F18" s="509" t="s">
        <v>447</v>
      </c>
      <c r="G18" s="510"/>
      <c r="H18" s="509" t="s">
        <v>451</v>
      </c>
      <c r="I18" s="510"/>
      <c r="J18" s="511"/>
      <c r="K18" s="512"/>
      <c r="L18" s="511"/>
      <c r="M18" s="512"/>
      <c r="N18" s="8"/>
      <c r="O18" s="8"/>
      <c r="P18" s="108"/>
      <c r="Q18" s="8"/>
      <c r="R18" s="8"/>
      <c r="S18" s="8"/>
      <c r="T18" s="8"/>
      <c r="U18" s="8"/>
      <c r="V18" s="8"/>
      <c r="W18" s="8"/>
      <c r="X18" s="8"/>
      <c r="Y18" s="8"/>
      <c r="Z18" s="8"/>
      <c r="AA18" s="8"/>
      <c r="AB18" s="8"/>
      <c r="AC18" s="8"/>
      <c r="AD18" s="8"/>
      <c r="AE18" s="8"/>
      <c r="AF18" s="8"/>
      <c r="AG18" s="8"/>
      <c r="AH18" s="8"/>
      <c r="AI18" s="8"/>
      <c r="AJ18" s="102"/>
      <c r="AK18" s="102"/>
      <c r="AL18" s="102"/>
      <c r="AM18" s="102"/>
      <c r="AN18" s="102"/>
      <c r="AO18" s="102"/>
    </row>
    <row r="19" spans="14:41" ht="15.75" thickBot="1">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row>
    <row r="20" spans="2:41" ht="19.5" thickBot="1">
      <c r="B20" s="528" t="s">
        <v>252</v>
      </c>
      <c r="C20" s="529"/>
      <c r="D20" s="529"/>
      <c r="E20" s="529"/>
      <c r="F20" s="529"/>
      <c r="G20" s="529"/>
      <c r="H20" s="529"/>
      <c r="I20" s="529"/>
      <c r="J20" s="529"/>
      <c r="K20" s="529"/>
      <c r="L20" s="529"/>
      <c r="M20" s="529"/>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row>
    <row r="21" spans="2:41" s="30" customFormat="1" ht="95.25" thickBot="1">
      <c r="B21" s="32" t="s">
        <v>244</v>
      </c>
      <c r="C21" s="116" t="s">
        <v>245</v>
      </c>
      <c r="D21" s="32" t="s">
        <v>246</v>
      </c>
      <c r="E21" s="116" t="s">
        <v>245</v>
      </c>
      <c r="F21" s="507" t="s">
        <v>253</v>
      </c>
      <c r="G21" s="508"/>
      <c r="H21" s="507" t="s">
        <v>254</v>
      </c>
      <c r="I21" s="508"/>
      <c r="J21" s="507" t="s">
        <v>249</v>
      </c>
      <c r="K21" s="508"/>
      <c r="L21" s="507" t="s">
        <v>270</v>
      </c>
      <c r="M21" s="535"/>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row>
    <row r="22" spans="2:13" ht="288" customHeight="1" thickBot="1">
      <c r="B22" s="152" t="s">
        <v>327</v>
      </c>
      <c r="C22" s="31">
        <v>1</v>
      </c>
      <c r="D22" s="153" t="s">
        <v>328</v>
      </c>
      <c r="E22" s="31">
        <v>1</v>
      </c>
      <c r="F22" s="509" t="s">
        <v>448</v>
      </c>
      <c r="G22" s="510"/>
      <c r="H22" s="509" t="s">
        <v>449</v>
      </c>
      <c r="I22" s="510"/>
      <c r="J22" s="511"/>
      <c r="K22" s="512"/>
      <c r="L22" s="511"/>
      <c r="M22" s="512"/>
    </row>
    <row r="23" spans="2:13" s="12" customFormat="1" ht="9.75" customHeight="1" thickBot="1">
      <c r="B23" s="34"/>
      <c r="C23" s="34"/>
      <c r="D23" s="34"/>
      <c r="E23" s="34"/>
      <c r="F23" s="505"/>
      <c r="G23" s="506"/>
      <c r="H23" s="506"/>
      <c r="I23" s="506"/>
      <c r="J23" s="506"/>
      <c r="K23" s="506"/>
      <c r="L23" s="506"/>
      <c r="M23" s="534"/>
    </row>
    <row r="24" spans="2:13" s="30" customFormat="1" ht="51.75" thickBot="1">
      <c r="B24" s="150" t="s">
        <v>250</v>
      </c>
      <c r="C24" s="150" t="s">
        <v>245</v>
      </c>
      <c r="D24" s="150" t="s">
        <v>251</v>
      </c>
      <c r="E24" s="150" t="s">
        <v>245</v>
      </c>
      <c r="F24" s="514" t="s">
        <v>253</v>
      </c>
      <c r="G24" s="515"/>
      <c r="H24" s="514" t="s">
        <v>254</v>
      </c>
      <c r="I24" s="515"/>
      <c r="J24" s="514" t="s">
        <v>249</v>
      </c>
      <c r="K24" s="515"/>
      <c r="L24" s="514" t="s">
        <v>270</v>
      </c>
      <c r="M24" s="515"/>
    </row>
    <row r="25" spans="2:13" ht="319.5" customHeight="1" thickBot="1">
      <c r="B25" s="154" t="s">
        <v>329</v>
      </c>
      <c r="C25" s="33">
        <v>1</v>
      </c>
      <c r="D25" s="154" t="s">
        <v>335</v>
      </c>
      <c r="E25" s="33">
        <v>1.2</v>
      </c>
      <c r="F25" s="509" t="s">
        <v>450</v>
      </c>
      <c r="G25" s="510"/>
      <c r="H25" s="509" t="s">
        <v>476</v>
      </c>
      <c r="I25" s="510"/>
      <c r="J25" s="511"/>
      <c r="K25" s="512"/>
      <c r="L25" s="511"/>
      <c r="M25" s="512"/>
    </row>
    <row r="26" ht="15.75" thickBot="1"/>
    <row r="27" spans="2:13" ht="19.5" thickBot="1">
      <c r="B27" s="528" t="s">
        <v>255</v>
      </c>
      <c r="C27" s="529"/>
      <c r="D27" s="529"/>
      <c r="E27" s="529"/>
      <c r="F27" s="529"/>
      <c r="G27" s="529"/>
      <c r="H27" s="529"/>
      <c r="I27" s="529"/>
      <c r="J27" s="529"/>
      <c r="K27" s="529"/>
      <c r="L27" s="529"/>
      <c r="M27" s="530"/>
    </row>
    <row r="28" spans="2:13" s="30" customFormat="1" ht="51.75" thickBot="1">
      <c r="B28" s="150" t="s">
        <v>244</v>
      </c>
      <c r="C28" s="150" t="s">
        <v>245</v>
      </c>
      <c r="D28" s="150" t="s">
        <v>246</v>
      </c>
      <c r="E28" s="150" t="s">
        <v>245</v>
      </c>
      <c r="F28" s="514" t="s">
        <v>253</v>
      </c>
      <c r="G28" s="515"/>
      <c r="H28" s="514" t="s">
        <v>254</v>
      </c>
      <c r="I28" s="515"/>
      <c r="J28" s="514" t="s">
        <v>249</v>
      </c>
      <c r="K28" s="515"/>
      <c r="L28" s="514" t="s">
        <v>270</v>
      </c>
      <c r="M28" s="515"/>
    </row>
    <row r="29" spans="2:13" ht="270" customHeight="1" thickBot="1">
      <c r="B29" s="152" t="s">
        <v>327</v>
      </c>
      <c r="C29" s="31">
        <v>2</v>
      </c>
      <c r="D29" s="153" t="s">
        <v>334</v>
      </c>
      <c r="E29" s="31">
        <v>2.1</v>
      </c>
      <c r="F29" s="509" t="s">
        <v>499</v>
      </c>
      <c r="G29" s="510"/>
      <c r="H29" s="509" t="s">
        <v>421</v>
      </c>
      <c r="I29" s="510"/>
      <c r="J29" s="511"/>
      <c r="K29" s="512"/>
      <c r="L29" s="511"/>
      <c r="M29" s="512"/>
    </row>
    <row r="30" spans="2:13" s="12" customFormat="1" ht="9.75" customHeight="1" thickBot="1">
      <c r="B30" s="34"/>
      <c r="C30" s="34"/>
      <c r="D30" s="34"/>
      <c r="E30" s="34"/>
      <c r="F30" s="505"/>
      <c r="G30" s="506"/>
      <c r="H30" s="506"/>
      <c r="I30" s="506"/>
      <c r="J30" s="506"/>
      <c r="K30" s="506"/>
      <c r="L30" s="506"/>
      <c r="M30" s="534"/>
    </row>
    <row r="31" spans="2:13" s="30" customFormat="1" ht="51.75" thickBot="1">
      <c r="B31" s="151" t="s">
        <v>250</v>
      </c>
      <c r="C31" s="150" t="s">
        <v>245</v>
      </c>
      <c r="D31" s="151" t="s">
        <v>251</v>
      </c>
      <c r="E31" s="150" t="s">
        <v>245</v>
      </c>
      <c r="F31" s="514" t="s">
        <v>253</v>
      </c>
      <c r="G31" s="515"/>
      <c r="H31" s="514" t="s">
        <v>254</v>
      </c>
      <c r="I31" s="515"/>
      <c r="J31" s="514" t="s">
        <v>249</v>
      </c>
      <c r="K31" s="515"/>
      <c r="L31" s="514" t="s">
        <v>270</v>
      </c>
      <c r="M31" s="515"/>
    </row>
    <row r="32" spans="2:13" ht="342.75" customHeight="1" thickBot="1">
      <c r="B32" s="154" t="s">
        <v>329</v>
      </c>
      <c r="C32" s="33">
        <v>2.1</v>
      </c>
      <c r="D32" s="154" t="s">
        <v>332</v>
      </c>
      <c r="E32" s="33" t="s">
        <v>453</v>
      </c>
      <c r="F32" s="509" t="s">
        <v>500</v>
      </c>
      <c r="G32" s="510"/>
      <c r="H32" s="509" t="s">
        <v>501</v>
      </c>
      <c r="I32" s="510"/>
      <c r="J32" s="511"/>
      <c r="K32" s="512"/>
      <c r="L32" s="511"/>
      <c r="M32" s="512"/>
    </row>
    <row r="33" spans="2:15" s="12" customFormat="1" ht="16.5" thickBot="1">
      <c r="B33" s="35"/>
      <c r="C33" s="35"/>
      <c r="D33" s="36"/>
      <c r="E33" s="37"/>
      <c r="F33" s="36"/>
      <c r="G33" s="38"/>
      <c r="H33" s="39"/>
      <c r="I33" s="39"/>
      <c r="J33" s="39"/>
      <c r="K33" s="39"/>
      <c r="L33" s="39"/>
      <c r="M33" s="39"/>
      <c r="N33" s="39"/>
      <c r="O33" s="39"/>
    </row>
    <row r="34" spans="2:13" ht="19.5" thickBot="1">
      <c r="B34" s="528" t="s">
        <v>256</v>
      </c>
      <c r="C34" s="529"/>
      <c r="D34" s="529"/>
      <c r="E34" s="529"/>
      <c r="F34" s="529"/>
      <c r="G34" s="529"/>
      <c r="H34" s="529"/>
      <c r="I34" s="529"/>
      <c r="J34" s="529"/>
      <c r="K34" s="529"/>
      <c r="L34" s="529"/>
      <c r="M34" s="530"/>
    </row>
    <row r="35" spans="2:13" s="30" customFormat="1" ht="51.75" thickBot="1">
      <c r="B35" s="150" t="s">
        <v>244</v>
      </c>
      <c r="C35" s="150" t="s">
        <v>245</v>
      </c>
      <c r="D35" s="150" t="s">
        <v>246</v>
      </c>
      <c r="E35" s="150" t="s">
        <v>245</v>
      </c>
      <c r="F35" s="514" t="s">
        <v>253</v>
      </c>
      <c r="G35" s="515"/>
      <c r="H35" s="514" t="s">
        <v>254</v>
      </c>
      <c r="I35" s="515"/>
      <c r="J35" s="514" t="s">
        <v>249</v>
      </c>
      <c r="K35" s="515"/>
      <c r="L35" s="514" t="s">
        <v>270</v>
      </c>
      <c r="M35" s="515"/>
    </row>
    <row r="36" spans="2:13" ht="336" customHeight="1" thickBot="1">
      <c r="B36" s="152" t="s">
        <v>327</v>
      </c>
      <c r="C36" s="31">
        <v>7</v>
      </c>
      <c r="D36" s="153" t="s">
        <v>330</v>
      </c>
      <c r="E36" s="31">
        <v>7</v>
      </c>
      <c r="F36" s="509" t="s">
        <v>455</v>
      </c>
      <c r="G36" s="510"/>
      <c r="H36" s="509" t="s">
        <v>456</v>
      </c>
      <c r="I36" s="510"/>
      <c r="J36" s="511"/>
      <c r="K36" s="512"/>
      <c r="L36" s="511"/>
      <c r="M36" s="512"/>
    </row>
    <row r="37" spans="2:13" s="12" customFormat="1" ht="9.75" customHeight="1" thickBot="1">
      <c r="B37" s="34"/>
      <c r="C37" s="34"/>
      <c r="D37" s="34"/>
      <c r="E37" s="34"/>
      <c r="F37" s="505"/>
      <c r="G37" s="506"/>
      <c r="H37" s="506"/>
      <c r="I37" s="506"/>
      <c r="J37" s="506"/>
      <c r="K37" s="506"/>
      <c r="L37" s="506"/>
      <c r="M37" s="534"/>
    </row>
    <row r="38" spans="2:13" s="30" customFormat="1" ht="51.75" thickBot="1">
      <c r="B38" s="156" t="s">
        <v>250</v>
      </c>
      <c r="C38" s="150" t="s">
        <v>245</v>
      </c>
      <c r="D38" s="150" t="s">
        <v>251</v>
      </c>
      <c r="E38" s="150" t="s">
        <v>245</v>
      </c>
      <c r="F38" s="514" t="s">
        <v>253</v>
      </c>
      <c r="G38" s="515"/>
      <c r="H38" s="514" t="s">
        <v>254</v>
      </c>
      <c r="I38" s="515"/>
      <c r="J38" s="514" t="s">
        <v>249</v>
      </c>
      <c r="K38" s="515"/>
      <c r="L38" s="514" t="s">
        <v>270</v>
      </c>
      <c r="M38" s="515"/>
    </row>
    <row r="39" spans="2:13" ht="312.75" customHeight="1" thickBot="1">
      <c r="B39" s="154" t="s">
        <v>329</v>
      </c>
      <c r="C39" s="33">
        <v>7</v>
      </c>
      <c r="D39" s="155" t="s">
        <v>333</v>
      </c>
      <c r="E39" s="33">
        <v>7.1</v>
      </c>
      <c r="F39" s="509" t="s">
        <v>457</v>
      </c>
      <c r="G39" s="510"/>
      <c r="H39" s="509" t="s">
        <v>458</v>
      </c>
      <c r="I39" s="510"/>
      <c r="J39" s="511"/>
      <c r="K39" s="512"/>
      <c r="L39" s="511"/>
      <c r="M39" s="512"/>
    </row>
  </sheetData>
  <sheetProtection/>
  <mergeCells count="78">
    <mergeCell ref="F30:M30"/>
    <mergeCell ref="F31:G31"/>
    <mergeCell ref="F37:M37"/>
    <mergeCell ref="F35:G35"/>
    <mergeCell ref="H35:I35"/>
    <mergeCell ref="J35:K35"/>
    <mergeCell ref="H31:I31"/>
    <mergeCell ref="B34:M34"/>
    <mergeCell ref="J36:K36"/>
    <mergeCell ref="L36:M36"/>
    <mergeCell ref="F39:G39"/>
    <mergeCell ref="H39:I39"/>
    <mergeCell ref="J39:K39"/>
    <mergeCell ref="L39:M39"/>
    <mergeCell ref="H32:I32"/>
    <mergeCell ref="J32:K32"/>
    <mergeCell ref="L32:M32"/>
    <mergeCell ref="L35:M35"/>
    <mergeCell ref="F36:G36"/>
    <mergeCell ref="H36:I36"/>
    <mergeCell ref="B27:M27"/>
    <mergeCell ref="F28:G28"/>
    <mergeCell ref="H28:I28"/>
    <mergeCell ref="F38:G38"/>
    <mergeCell ref="H38:I38"/>
    <mergeCell ref="J38:K38"/>
    <mergeCell ref="L38:M38"/>
    <mergeCell ref="J31:K31"/>
    <mergeCell ref="L31:M31"/>
    <mergeCell ref="F32:G32"/>
    <mergeCell ref="B20:M20"/>
    <mergeCell ref="F23:M23"/>
    <mergeCell ref="F24:G24"/>
    <mergeCell ref="H24:I24"/>
    <mergeCell ref="J24:K24"/>
    <mergeCell ref="L24:M24"/>
    <mergeCell ref="F21:G21"/>
    <mergeCell ref="H21:I21"/>
    <mergeCell ref="J21:K21"/>
    <mergeCell ref="L21:M21"/>
    <mergeCell ref="J28:K28"/>
    <mergeCell ref="L28:M28"/>
    <mergeCell ref="F29:G29"/>
    <mergeCell ref="F25:G25"/>
    <mergeCell ref="H25:I25"/>
    <mergeCell ref="J25:K25"/>
    <mergeCell ref="L25:M25"/>
    <mergeCell ref="H29:I29"/>
    <mergeCell ref="J29:K29"/>
    <mergeCell ref="L29:M29"/>
    <mergeCell ref="F22:G22"/>
    <mergeCell ref="H22:I22"/>
    <mergeCell ref="J22:K22"/>
    <mergeCell ref="L22:M22"/>
    <mergeCell ref="B11:D11"/>
    <mergeCell ref="F14:G14"/>
    <mergeCell ref="F15:G15"/>
    <mergeCell ref="H15:I15"/>
    <mergeCell ref="J15:K15"/>
    <mergeCell ref="L15:M15"/>
    <mergeCell ref="C2:G2"/>
    <mergeCell ref="H14:I14"/>
    <mergeCell ref="J14:K14"/>
    <mergeCell ref="B6:M7"/>
    <mergeCell ref="B8:M8"/>
    <mergeCell ref="B9:M9"/>
    <mergeCell ref="C3:F3"/>
    <mergeCell ref="B13:M13"/>
    <mergeCell ref="L14:M14"/>
    <mergeCell ref="F16:M16"/>
    <mergeCell ref="F17:G17"/>
    <mergeCell ref="H17:I17"/>
    <mergeCell ref="J17:K17"/>
    <mergeCell ref="L17:M17"/>
    <mergeCell ref="F18:G18"/>
    <mergeCell ref="H18:I18"/>
    <mergeCell ref="J18:K18"/>
    <mergeCell ref="L18:M18"/>
  </mergeCells>
  <dataValidations count="4">
    <dataValidation type="list" allowBlank="1" showInputMessage="1" showErrorMessage="1" sqref="E36 E29 E15 E22">
      <formula1>"1,2.1,2.2,3.1,3.2,4.1,4.2,5,6.1,6.2,7"</formula1>
    </dataValidation>
    <dataValidation type="list" allowBlank="1" showInputMessage="1" showErrorMessage="1" sqref="E39 E32 E18 F33 E25">
      <formula1>"1.1,1.2,2.1.1,2.1.2,2.2.1,2.2.2,3.1,3.2,4.1,4.2,5,6.1,6.2,7.1,7.2"</formula1>
    </dataValidation>
    <dataValidation type="list" allowBlank="1" showInputMessage="1" showErrorMessage="1" sqref="C29 C36 C22 C15">
      <formula1>"1,2,3,4,5,6,7"</formula1>
    </dataValidation>
    <dataValidation type="list" allowBlank="1" showInputMessage="1" showErrorMessage="1" sqref="D33 C39 C25 C18 C32">
      <formula1>"1,2.1,2.2,3,4,5,6,7"</formula1>
    </dataValidation>
  </dataValidations>
  <printOptions/>
  <pageMargins left="0.2" right="0.21" top="0.17" bottom="0.17" header="0.17" footer="0.17"/>
  <pageSetup fitToHeight="4" horizontalDpi="600" verticalDpi="600" orientation="landscape" paperSize="9" scale="75" r:id="rId2"/>
  <drawing r:id="rId1"/>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A1">
      <selection activeCell="H4" sqref="H4"/>
    </sheetView>
  </sheetViews>
  <sheetFormatPr defaultColWidth="9.140625" defaultRowHeight="15"/>
  <cols>
    <col min="1" max="1" width="2.421875" style="0" customWidth="1"/>
    <col min="2" max="2" width="109.28125" style="0" customWidth="1"/>
    <col min="3" max="3" width="2.421875" style="0" customWidth="1"/>
  </cols>
  <sheetData>
    <row r="1" ht="16.5" thickBot="1">
      <c r="B1" s="41" t="s">
        <v>237</v>
      </c>
    </row>
    <row r="2" ht="306.75" thickBot="1">
      <c r="B2" s="42" t="s">
        <v>238</v>
      </c>
    </row>
    <row r="3" ht="16.5" thickBot="1">
      <c r="B3" s="41" t="s">
        <v>239</v>
      </c>
    </row>
    <row r="4" ht="243" thickBot="1">
      <c r="B4" s="43" t="s">
        <v>240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2014-08-14T12:19:47Z</cp:lastPrinted>
  <dcterms:created xsi:type="dcterms:W3CDTF">2010-11-30T14:15:01Z</dcterms:created>
  <dcterms:modified xsi:type="dcterms:W3CDTF">2018-06-15T16:06:15Z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82</vt:lpwstr>
  </property>
  <property fmtid="{D5CDD505-2E9C-101B-9397-08002B2CF9AE}" pid="5" name="ProjectId">
    <vt:lpwstr>16</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http://wbdocsservices.worldbank.org/services?I4_SERVICE=VC&amp;I4_KEY=TF069012&amp;I4_DOCID=090224b085c082d9</vt:lpwstr>
  </property>
  <property fmtid="{D5CDD505-2E9C-101B-9397-08002B2CF9AE}" pid="9" name="UpdatedtoDB">
    <vt:lpwstr>Yes</vt:lpwstr>
  </property>
  <property fmtid="{D5CDD505-2E9C-101B-9397-08002B2CF9AE}" pid="10" name="WorkflowChangePath">
    <vt:lpwstr>6928cf46-c326-4255-ab09-b0d79a1ac86c,4;6928cf46-c326-4255-ab09-b0d79a1ac86c,6;6928cf46-c326-4255-ab09-b0d79a1ac86c,8;6928cf46-c326-4255-ab09-b0d79a1ac86c,10;6928cf46-c326-4255-ab09-b0d79a1ac86c,12;</vt:lpwstr>
  </property>
  <property fmtid="{D5CDD505-2E9C-101B-9397-08002B2CF9AE}" pid="11" name="WBDocsApproverName">
    <vt:lpwstr/>
  </property>
  <property fmtid="{D5CDD505-2E9C-101B-9397-08002B2CF9AE}" pid="12" name="DocAuthor_WBDocs">
    <vt:lpwstr>Adaptation Fund Board Secretariat</vt:lpwstr>
  </property>
  <property fmtid="{D5CDD505-2E9C-101B-9397-08002B2CF9AE}" pid="13" name="ProjectStatus">
    <vt:lpwstr>Project Approved</vt:lpwstr>
  </property>
  <property fmtid="{D5CDD505-2E9C-101B-9397-08002B2CF9AE}" pid="14" name="Fund_WBDocs">
    <vt:lpwstr>AF</vt:lpwstr>
  </property>
  <property fmtid="{D5CDD505-2E9C-101B-9397-08002B2CF9AE}" pid="15" name="PublicDoc">
    <vt:lpwstr>Yes</vt:lpwstr>
  </property>
  <property fmtid="{D5CDD505-2E9C-101B-9397-08002B2CF9AE}" pid="16" name="SentToWBDocsPublic">
    <vt:lpwstr>Yes</vt:lpwstr>
  </property>
  <property fmtid="{D5CDD505-2E9C-101B-9397-08002B2CF9AE}" pid="17" name="WBDocsDocURLPublicOnly">
    <vt:lpwstr>http://pubdocs.worldbank.org/en/561511532334822797/16-For-Website-RESUBMISSION-Mauritius-AF-PPR-2014-PMU-UNDP-28Nov2014.xls</vt:lpwstr>
  </property>
  <property fmtid="{D5CDD505-2E9C-101B-9397-08002B2CF9AE}" pid="18" name="ApproverUPI_WBDocs">
    <vt:lpwstr>000384891</vt:lpwstr>
  </property>
  <property fmtid="{D5CDD505-2E9C-101B-9397-08002B2CF9AE}" pid="19" name="DocumentType_WBDocs">
    <vt:lpwstr>Project Status Report</vt:lpwstr>
  </property>
</Properties>
</file>